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6.png" ContentType="image/png"/>
  <Override PartName="/xl/media/image7.png" ContentType="image/png"/>
  <Override PartName="/xl/media/image8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_rels/drawing8.xml.rels" ContentType="application/vnd.openxmlformats-package.relationship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7"/>
  </bookViews>
  <sheets>
    <sheet name="BEV" sheetId="1" state="visible" r:id="rId2"/>
    <sheet name="PHEV" sheetId="2" state="visible" r:id="rId3"/>
    <sheet name="Total ECV" sheetId="3" state="visible" r:id="rId4"/>
    <sheet name="HEV" sheetId="4" state="visible" r:id="rId5"/>
    <sheet name="APV other than electric" sheetId="5" state="visible" r:id="rId6"/>
    <sheet name="Total APV" sheetId="6" state="visible" r:id="rId7"/>
    <sheet name="Petrol" sheetId="7" state="visible" r:id="rId8"/>
    <sheet name="Diesel" sheetId="8" state="visible" r:id="rId9"/>
  </sheets>
  <definedNames>
    <definedName function="false" hidden="false" localSheetId="4" name="_xlnm.Print_Area" vbProcedure="false">'APV other than electric'!$B$1:$J$68</definedName>
    <definedName function="false" hidden="false" localSheetId="0" name="_xlnm.Print_Area" vbProcedure="false">BEV!$B$1:$J$68</definedName>
    <definedName function="false" hidden="false" localSheetId="7" name="_xlnm.Print_Area" vbProcedure="false">Diesel!$B$1:$J$68</definedName>
    <definedName function="false" hidden="false" localSheetId="6" name="_xlnm.Print_Area" vbProcedure="false">Petrol!$B$1:$J$68</definedName>
    <definedName function="false" hidden="false" localSheetId="1" name="_xlnm.Print_Area" vbProcedure="false">PHEV!$B$1:$J$68</definedName>
    <definedName function="false" hidden="false" localSheetId="5" name="_xlnm.Print_Area" vbProcedure="false">'Total APV'!$B$1:$J$68</definedName>
    <definedName function="false" hidden="false" localSheetId="2" name="_xlnm.Print_Area" vbProcedure="false">'Total ECV'!$B$1:$J$68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<sst xmlns="http://schemas.openxmlformats.org/spreadsheetml/2006/main" count="438" uniqueCount="84">
  <si>
    <t xml:space="preserve">P  R  E  S  S       R  E  L  E  A  S  E</t>
  </si>
  <si>
    <t xml:space="preserve">PRESS EMBARGO FOR ALL DATA:
8.00 AM (7.00 AM GMT), 7 February 2019</t>
  </si>
  <si>
    <r>
      <rPr>
        <b val="true"/>
        <sz val="12"/>
        <rFont val="Corbel"/>
        <family val="2"/>
        <charset val="1"/>
      </rPr>
      <t xml:space="preserve">BATTERY ELECTRIC VEHICLES (BEV)</t>
    </r>
    <r>
      <rPr>
        <b val="true"/>
        <vertAlign val="superscript"/>
        <sz val="12"/>
        <rFont val="Corbel"/>
        <family val="2"/>
        <charset val="1"/>
      </rPr>
      <t xml:space="preserve">1</t>
    </r>
  </si>
  <si>
    <r>
      <rPr>
        <b val="true"/>
        <sz val="12"/>
        <rFont val="Corbel"/>
        <family val="2"/>
        <charset val="1"/>
      </rPr>
      <t xml:space="preserve">NEW PASSENGER CAR REGISTRATIONS BY MARKET IN THE EU+EFTA</t>
    </r>
    <r>
      <rPr>
        <b val="true"/>
        <vertAlign val="superscript"/>
        <sz val="12"/>
        <rFont val="Corbel"/>
        <family val="2"/>
        <charset val="1"/>
      </rPr>
      <t xml:space="preserve">2</t>
    </r>
  </si>
  <si>
    <t xml:space="preserve">Q4</t>
  </si>
  <si>
    <t xml:space="preserve">%</t>
  </si>
  <si>
    <t xml:space="preserve">Q1-Q4</t>
  </si>
  <si>
    <t xml:space="preserve">Change</t>
  </si>
  <si>
    <t xml:space="preserve">AUSTRIA</t>
  </si>
  <si>
    <t xml:space="preserve">BELGIUM</t>
  </si>
  <si>
    <t xml:space="preserve">BULGARIA</t>
  </si>
  <si>
    <t xml:space="preserve">CZECH REPUBLIC</t>
  </si>
  <si>
    <t xml:space="preserve">DENMARK</t>
  </si>
  <si>
    <t xml:space="preserve">ESTONIA</t>
  </si>
  <si>
    <t xml:space="preserve">FINLAND</t>
  </si>
  <si>
    <t xml:space="preserve">FRANCE</t>
  </si>
  <si>
    <t xml:space="preserve">GERMANY</t>
  </si>
  <si>
    <t xml:space="preserve">GREECE</t>
  </si>
  <si>
    <t xml:space="preserve">HUNGARY</t>
  </si>
  <si>
    <t xml:space="preserve">IRELAND</t>
  </si>
  <si>
    <t xml:space="preserve">ITALY</t>
  </si>
  <si>
    <t xml:space="preserve">LATVIA</t>
  </si>
  <si>
    <t xml:space="preserve">LITHUANIA</t>
  </si>
  <si>
    <t xml:space="preserve">NETHERLANDS</t>
  </si>
  <si>
    <t xml:space="preserve">POLAND</t>
  </si>
  <si>
    <t xml:space="preserve">PORTUGAL </t>
  </si>
  <si>
    <t xml:space="preserve">ROMANIA</t>
  </si>
  <si>
    <t xml:space="preserve">SLOVAKIA</t>
  </si>
  <si>
    <t xml:space="preserve">SLOVENIA</t>
  </si>
  <si>
    <t xml:space="preserve">SPAIN</t>
  </si>
  <si>
    <t xml:space="preserve">SWEDEN</t>
  </si>
  <si>
    <t xml:space="preserve">UNITED KINGDOM</t>
  </si>
  <si>
    <t xml:space="preserve">EUROPEAN UNION</t>
  </si>
  <si>
    <t xml:space="preserve">EU15</t>
  </si>
  <si>
    <t xml:space="preserve">EU (New Members)</t>
  </si>
  <si>
    <t xml:space="preserve">NORWAY</t>
  </si>
  <si>
    <t xml:space="preserve">SWITZERLAND</t>
  </si>
  <si>
    <t xml:space="preserve">EFTA</t>
  </si>
  <si>
    <t xml:space="preserve">EU + EFTA</t>
  </si>
  <si>
    <t xml:space="preserve">EU15 + EFTA</t>
  </si>
  <si>
    <r>
      <rPr>
        <sz val="9"/>
        <color rgb="FF808080"/>
        <rFont val="Corbel"/>
        <family val="2"/>
        <charset val="1"/>
      </rPr>
      <t xml:space="preserve">SOURCE: </t>
    </r>
    <r>
      <rPr>
        <b val="true"/>
        <sz val="9"/>
        <color rgb="FF808080"/>
        <rFont val="Corbel"/>
        <family val="2"/>
        <charset val="1"/>
      </rPr>
      <t xml:space="preserve">NATIONAL AUTOMOBILE MANUFACTURERS' ASSOCIATIONS </t>
    </r>
  </si>
  <si>
    <r>
      <rPr>
        <i val="true"/>
        <vertAlign val="superscript"/>
        <sz val="10"/>
        <color rgb="FF7F7F7F"/>
        <rFont val="Corbel"/>
        <family val="2"/>
        <charset val="1"/>
      </rPr>
      <t xml:space="preserve">1</t>
    </r>
    <r>
      <rPr>
        <i val="true"/>
        <sz val="10"/>
        <color rgb="FF7F7F7F"/>
        <rFont val="Corbel"/>
        <family val="2"/>
        <charset val="1"/>
      </rPr>
      <t xml:space="preserve">Includes fuel cell electric vehicles (FCEV)</t>
    </r>
  </si>
  <si>
    <r>
      <rPr>
        <i val="true"/>
        <vertAlign val="superscript"/>
        <sz val="10"/>
        <color rgb="FF7F7F7F"/>
        <rFont val="Corbel"/>
        <family val="2"/>
        <charset val="1"/>
      </rPr>
      <t xml:space="preserve">2</t>
    </r>
    <r>
      <rPr>
        <i val="true"/>
        <sz val="10"/>
        <color rgb="FF7F7F7F"/>
        <rFont val="Corbel"/>
        <family val="2"/>
        <charset val="1"/>
      </rPr>
      <t xml:space="preserve">Only countries for which sourced data is available are listed</t>
    </r>
  </si>
  <si>
    <t xml:space="preserve">A C E A</t>
  </si>
  <si>
    <t xml:space="preserve">Association des</t>
  </si>
  <si>
    <t xml:space="preserve">Constructeurs</t>
  </si>
  <si>
    <t xml:space="preserve">For further information, please contact: Francesca Piazza - Statistics Manager - E-mail: fp@acea.be</t>
  </si>
  <si>
    <t xml:space="preserve">Next press release: Wednesday 8 May 2019</t>
  </si>
  <si>
    <t xml:space="preserve">This information is available on the ACEA website: http://www.acea.be</t>
  </si>
  <si>
    <t xml:space="preserve">B-1000 Bruxelles</t>
  </si>
  <si>
    <t xml:space="preserve">Tel (32 2) 732 55 50</t>
  </si>
  <si>
    <t xml:space="preserve">Fax (32 2) 738 73 10</t>
  </si>
  <si>
    <t xml:space="preserve">Page 3 of 10</t>
  </si>
  <si>
    <t xml:space="preserve">(32 2) 738 73 11</t>
  </si>
  <si>
    <r>
      <rPr>
        <b val="true"/>
        <sz val="12"/>
        <rFont val="Corbel"/>
        <family val="2"/>
        <charset val="1"/>
      </rPr>
      <t xml:space="preserve">PLUG-IN HYBRID ELECTRIC VEHICLES (PHEV)</t>
    </r>
    <r>
      <rPr>
        <b val="true"/>
        <vertAlign val="superscript"/>
        <sz val="12"/>
        <rFont val="Corbel"/>
        <family val="2"/>
        <charset val="1"/>
      </rPr>
      <t xml:space="preserve">1</t>
    </r>
  </si>
  <si>
    <t xml:space="preserve">NEW PASSENGER CAR REGISTRATIONS BY MARKET IN THE EU+EFTA</t>
  </si>
  <si>
    <r>
      <rPr>
        <b val="true"/>
        <sz val="11"/>
        <rFont val="Calibri"/>
        <family val="2"/>
        <charset val="1"/>
      </rPr>
      <t xml:space="preserve">CZECH REPUBLIC</t>
    </r>
    <r>
      <rPr>
        <b val="true"/>
        <vertAlign val="superscript"/>
        <sz val="11"/>
        <rFont val="Calibri"/>
        <family val="2"/>
        <charset val="1"/>
      </rPr>
      <t xml:space="preserve">2</t>
    </r>
  </si>
  <si>
    <t xml:space="preserve">-</t>
  </si>
  <si>
    <r>
      <rPr>
        <b val="true"/>
        <sz val="11"/>
        <rFont val="Calibri"/>
        <family val="2"/>
        <charset val="1"/>
      </rPr>
      <t xml:space="preserve">LITHUANIA</t>
    </r>
    <r>
      <rPr>
        <b val="true"/>
        <vertAlign val="superscript"/>
        <sz val="11"/>
        <rFont val="Calibri"/>
        <family val="2"/>
        <charset val="1"/>
      </rPr>
      <t xml:space="preserve">3</t>
    </r>
  </si>
  <si>
    <r>
      <rPr>
        <b val="true"/>
        <sz val="11"/>
        <rFont val="Calibri"/>
        <family val="2"/>
        <charset val="1"/>
      </rPr>
      <t xml:space="preserve">ROMANIA</t>
    </r>
    <r>
      <rPr>
        <b val="true"/>
        <vertAlign val="superscript"/>
        <sz val="11"/>
        <rFont val="Calibri"/>
        <family val="2"/>
        <charset val="1"/>
      </rPr>
      <t xml:space="preserve">3</t>
    </r>
  </si>
  <si>
    <r>
      <rPr>
        <b val="true"/>
        <sz val="11"/>
        <rFont val="Calibri"/>
        <family val="2"/>
        <charset val="1"/>
      </rPr>
      <t xml:space="preserve">SLOVAKIA</t>
    </r>
    <r>
      <rPr>
        <b val="true"/>
        <vertAlign val="superscript"/>
        <sz val="11"/>
        <rFont val="Calibri"/>
        <family val="2"/>
        <charset val="1"/>
      </rPr>
      <t xml:space="preserve">3</t>
    </r>
  </si>
  <si>
    <r>
      <rPr>
        <i val="true"/>
        <vertAlign val="superscript"/>
        <sz val="10"/>
        <color rgb="FF7F7F7F"/>
        <rFont val="Corbel"/>
        <family val="2"/>
        <charset val="1"/>
      </rPr>
      <t xml:space="preserve">1</t>
    </r>
    <r>
      <rPr>
        <i val="true"/>
        <sz val="10"/>
        <color rgb="FF7F7F7F"/>
        <rFont val="Corbel"/>
        <family val="2"/>
        <charset val="1"/>
      </rPr>
      <t xml:space="preserve">Includes extended-range electric vehicle (EREV)</t>
    </r>
  </si>
  <si>
    <r>
      <rPr>
        <i val="true"/>
        <vertAlign val="superscript"/>
        <sz val="10"/>
        <color rgb="FF7F7F7F"/>
        <rFont val="Corbel"/>
        <family val="2"/>
        <charset val="1"/>
      </rPr>
      <t xml:space="preserve">2</t>
    </r>
    <r>
      <rPr>
        <i val="true"/>
        <sz val="10"/>
        <color rgb="FF7F7F7F"/>
        <rFont val="Corbel"/>
        <family val="2"/>
        <charset val="1"/>
      </rPr>
      <t xml:space="preserve">Available as of 2018</t>
    </r>
  </si>
  <si>
    <r>
      <rPr>
        <i val="true"/>
        <vertAlign val="superscript"/>
        <sz val="10"/>
        <color rgb="FF7F7F7F"/>
        <rFont val="Corbel"/>
        <family val="2"/>
        <charset val="1"/>
      </rPr>
      <t xml:space="preserve">3</t>
    </r>
    <r>
      <rPr>
        <i val="true"/>
        <sz val="10"/>
        <color rgb="FF7F7F7F"/>
        <rFont val="Corbel"/>
        <family val="2"/>
        <charset val="1"/>
      </rPr>
      <t xml:space="preserve">Distinction between BEV and PHEV not available</t>
    </r>
  </si>
  <si>
    <t xml:space="preserve">Européens</t>
  </si>
  <si>
    <t xml:space="preserve">Page 4 of 10</t>
  </si>
  <si>
    <r>
      <rPr>
        <b val="true"/>
        <sz val="12"/>
        <rFont val="Corbel"/>
        <family val="2"/>
        <charset val="1"/>
      </rPr>
      <t xml:space="preserve">TOTAL ELECTRIC CHARGEABLE VEHICLES (ECV)</t>
    </r>
    <r>
      <rPr>
        <b val="true"/>
        <vertAlign val="superscript"/>
        <sz val="12"/>
        <rFont val="Corbel"/>
        <family val="2"/>
        <charset val="1"/>
      </rPr>
      <t xml:space="preserve">1</t>
    </r>
  </si>
  <si>
    <r>
      <rPr>
        <i val="true"/>
        <vertAlign val="superscript"/>
        <sz val="10"/>
        <color rgb="FF7F7F7F"/>
        <rFont val="Corbel"/>
        <family val="2"/>
        <charset val="1"/>
      </rPr>
      <t xml:space="preserve">1</t>
    </r>
    <r>
      <rPr>
        <i val="true"/>
        <sz val="10"/>
        <color rgb="FF7F7F7F"/>
        <rFont val="Corbel"/>
        <family val="2"/>
        <charset val="1"/>
      </rPr>
      <t xml:space="preserve">ECV = BEV + FCEV + PHEV + EREV</t>
    </r>
  </si>
  <si>
    <t xml:space="preserve">Page 5 of 10</t>
  </si>
  <si>
    <r>
      <rPr>
        <b val="true"/>
        <sz val="12"/>
        <rFont val="Corbel"/>
        <family val="2"/>
        <charset val="1"/>
      </rPr>
      <t xml:space="preserve">HYBRID ELECTRIC VEHICLES (HEV)</t>
    </r>
    <r>
      <rPr>
        <b val="true"/>
        <vertAlign val="superscript"/>
        <sz val="12"/>
        <rFont val="Corbel"/>
        <family val="2"/>
        <charset val="1"/>
      </rPr>
      <t xml:space="preserve">1</t>
    </r>
  </si>
  <si>
    <r>
      <rPr>
        <i val="true"/>
        <vertAlign val="superscript"/>
        <sz val="10"/>
        <color rgb="FF7F7F7F"/>
        <rFont val="Corbel"/>
        <family val="2"/>
        <charset val="1"/>
      </rPr>
      <t xml:space="preserve">1</t>
    </r>
    <r>
      <rPr>
        <i val="true"/>
        <sz val="10"/>
        <color rgb="FF7F7F7F"/>
        <rFont val="Corbel"/>
        <family val="2"/>
        <charset val="1"/>
      </rPr>
      <t xml:space="preserve">Includes full and mild hybrids</t>
    </r>
  </si>
  <si>
    <t xml:space="preserve">Page 6 of 10</t>
  </si>
  <si>
    <r>
      <rPr>
        <b val="true"/>
        <sz val="12"/>
        <rFont val="Corbel"/>
        <family val="2"/>
        <charset val="1"/>
      </rPr>
      <t xml:space="preserve">ALTERNATIVELY-POWERED VEHICLES (APV) OTHER THAN ELECTRIC</t>
    </r>
    <r>
      <rPr>
        <b val="true"/>
        <vertAlign val="superscript"/>
        <sz val="12"/>
        <rFont val="Corbel"/>
        <family val="2"/>
        <charset val="1"/>
      </rPr>
      <t xml:space="preserve">1</t>
    </r>
  </si>
  <si>
    <r>
      <rPr>
        <b val="true"/>
        <sz val="11"/>
        <rFont val="Calibri"/>
        <family val="2"/>
        <charset val="1"/>
      </rPr>
      <t xml:space="preserve">NETHERLANDS</t>
    </r>
    <r>
      <rPr>
        <b val="true"/>
        <vertAlign val="superscript"/>
        <sz val="11"/>
        <rFont val="Calibri"/>
        <family val="2"/>
        <charset val="1"/>
      </rPr>
      <t xml:space="preserve">2</t>
    </r>
  </si>
  <si>
    <r>
      <rPr>
        <i val="true"/>
        <vertAlign val="superscript"/>
        <sz val="10"/>
        <color rgb="FF7F7F7F"/>
        <rFont val="Corbel"/>
        <family val="2"/>
        <charset val="1"/>
      </rPr>
      <t xml:space="preserve">1</t>
    </r>
    <r>
      <rPr>
        <i val="true"/>
        <sz val="10"/>
        <color rgb="FF7F7F7F"/>
        <rFont val="Corbel"/>
        <family val="2"/>
        <charset val="1"/>
      </rPr>
      <t xml:space="preserve">Includes natural gas vehicles (NGV), LPG-fueled vehicles and ethanol (E85) vehicles</t>
    </r>
  </si>
  <si>
    <r>
      <rPr>
        <i val="true"/>
        <vertAlign val="superscript"/>
        <sz val="10"/>
        <color rgb="FF7F7F7F"/>
        <rFont val="Corbel"/>
        <family val="2"/>
        <charset val="1"/>
      </rPr>
      <t xml:space="preserve">2</t>
    </r>
    <r>
      <rPr>
        <i val="true"/>
        <sz val="10"/>
        <color rgb="FF7F7F7F"/>
        <rFont val="Corbel"/>
        <family val="2"/>
        <charset val="1"/>
      </rPr>
      <t xml:space="preserve">Includes biofuels</t>
    </r>
  </si>
  <si>
    <t xml:space="preserve">Page 7 of 10</t>
  </si>
  <si>
    <r>
      <rPr>
        <b val="true"/>
        <sz val="12"/>
        <rFont val="Corbel"/>
        <family val="2"/>
        <charset val="1"/>
      </rPr>
      <t xml:space="preserve">TOTAL ALTERNATIVELY-POWERED VEHICLES (APV)</t>
    </r>
    <r>
      <rPr>
        <b val="true"/>
        <vertAlign val="superscript"/>
        <sz val="12"/>
        <rFont val="Corbel"/>
        <family val="2"/>
        <charset val="1"/>
      </rPr>
      <t xml:space="preserve">1</t>
    </r>
  </si>
  <si>
    <r>
      <rPr>
        <i val="true"/>
        <vertAlign val="superscript"/>
        <sz val="10"/>
        <color rgb="FF7F7F7F"/>
        <rFont val="Corbel"/>
        <family val="2"/>
        <charset val="1"/>
      </rPr>
      <t xml:space="preserve">1</t>
    </r>
    <r>
      <rPr>
        <i val="true"/>
        <sz val="10"/>
        <color rgb="FF7F7F7F"/>
        <rFont val="Corbel"/>
        <family val="2"/>
        <charset val="1"/>
      </rPr>
      <t xml:space="preserve">APV = ECV + HEV + APV other than electric</t>
    </r>
  </si>
  <si>
    <t xml:space="preserve">Page 8 of 10</t>
  </si>
  <si>
    <t xml:space="preserve">PETROL</t>
  </si>
  <si>
    <t xml:space="preserve">Page 9 of 10</t>
  </si>
  <si>
    <t xml:space="preserve">DIESEL</t>
  </si>
  <si>
    <t xml:space="preserve">Page 10 of 10</t>
  </si>
</sst>
</file>

<file path=xl/styles.xml><?xml version="1.0" encoding="utf-8"?>
<styleSheet xmlns="http://schemas.openxmlformats.org/spreadsheetml/2006/main">
  <numFmts count="10">
    <numFmt numFmtId="164" formatCode="0%"/>
    <numFmt numFmtId="165" formatCode="General"/>
    <numFmt numFmtId="166" formatCode="#,##0.00"/>
    <numFmt numFmtId="167" formatCode="&quot;DM&quot;#,##0.00;[RED]&quot;-DM&quot;#,##0.00"/>
    <numFmt numFmtId="168" formatCode="@"/>
    <numFmt numFmtId="169" formatCode="YYYY\-MM\-DD"/>
    <numFmt numFmtId="170" formatCode="\+0.0;\-0.0"/>
    <numFmt numFmtId="171" formatCode="0.0%"/>
    <numFmt numFmtId="172" formatCode="#,##0"/>
    <numFmt numFmtId="173" formatCode="#,##0.0"/>
  </numFmts>
  <fonts count="41">
    <font>
      <sz val="10"/>
      <name val="Arial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color rgb="FF000000"/>
      <name val="Arial"/>
      <family val="2"/>
      <charset val="1"/>
    </font>
    <font>
      <sz val="10"/>
      <name val="MS Sans"/>
      <family val="0"/>
      <charset val="1"/>
    </font>
    <font>
      <sz val="9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0000"/>
      <name val="Arial"/>
      <family val="2"/>
      <charset val="1"/>
    </font>
    <font>
      <b val="true"/>
      <sz val="9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sz val="11"/>
      <name val="Calibri"/>
      <family val="2"/>
      <charset val="1"/>
    </font>
    <font>
      <b val="true"/>
      <sz val="11"/>
      <name val="Corbel"/>
      <family val="2"/>
      <charset val="1"/>
    </font>
    <font>
      <b val="true"/>
      <sz val="24"/>
      <name val="Corbel"/>
      <family val="2"/>
      <charset val="1"/>
    </font>
    <font>
      <sz val="11"/>
      <name val="Corbel"/>
      <family val="2"/>
      <charset val="1"/>
    </font>
    <font>
      <b val="true"/>
      <sz val="11"/>
      <color rgb="FF808080"/>
      <name val="Calibri"/>
      <family val="2"/>
      <charset val="1"/>
    </font>
    <font>
      <b val="true"/>
      <sz val="11"/>
      <color rgb="FFFF0000"/>
      <name val="Corbel"/>
      <family val="2"/>
      <charset val="1"/>
    </font>
    <font>
      <b val="true"/>
      <sz val="14"/>
      <color rgb="FFFF0000"/>
      <name val="Corbel"/>
      <family val="2"/>
      <charset val="1"/>
    </font>
    <font>
      <b val="true"/>
      <sz val="9"/>
      <color rgb="FF808080"/>
      <name val="Corbel"/>
      <family val="2"/>
      <charset val="1"/>
    </font>
    <font>
      <b val="true"/>
      <sz val="11"/>
      <color rgb="FF1F497D"/>
      <name val="Calibri"/>
      <family val="2"/>
      <charset val="1"/>
    </font>
    <font>
      <b val="true"/>
      <sz val="12"/>
      <name val="Corbel"/>
      <family val="2"/>
      <charset val="1"/>
    </font>
    <font>
      <b val="true"/>
      <vertAlign val="superscript"/>
      <sz val="12"/>
      <name val="Corbel"/>
      <family val="2"/>
      <charset val="1"/>
    </font>
    <font>
      <sz val="10"/>
      <name val="Corbel"/>
      <family val="2"/>
      <charset val="1"/>
    </font>
    <font>
      <i val="true"/>
      <sz val="11"/>
      <color rgb="FF7F7F7F"/>
      <name val="Calibri"/>
      <family val="2"/>
      <charset val="1"/>
    </font>
    <font>
      <sz val="10"/>
      <color rgb="FF7F7F7F"/>
      <name val="Corbe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 val="true"/>
      <i val="true"/>
      <sz val="11"/>
      <name val="Calibri"/>
      <family val="2"/>
      <charset val="1"/>
    </font>
    <font>
      <i val="true"/>
      <sz val="11"/>
      <name val="Calibri"/>
      <family val="2"/>
      <charset val="1"/>
    </font>
    <font>
      <sz val="9"/>
      <color rgb="FF808080"/>
      <name val="Corbel"/>
      <family val="2"/>
      <charset val="1"/>
    </font>
    <font>
      <sz val="9"/>
      <name val="Corbel"/>
      <family val="2"/>
      <charset val="1"/>
    </font>
    <font>
      <i val="true"/>
      <vertAlign val="superscript"/>
      <sz val="10"/>
      <color rgb="FF7F7F7F"/>
      <name val="Corbel"/>
      <family val="2"/>
      <charset val="1"/>
    </font>
    <font>
      <i val="true"/>
      <sz val="10"/>
      <color rgb="FF7F7F7F"/>
      <name val="Corbel"/>
      <family val="2"/>
      <charset val="1"/>
    </font>
    <font>
      <b val="true"/>
      <u val="single"/>
      <sz val="14"/>
      <color rgb="FFFF0000"/>
      <name val="Corbel"/>
      <family val="2"/>
      <charset val="1"/>
    </font>
    <font>
      <sz val="11"/>
      <color rgb="FF0000FF"/>
      <name val="Calibri"/>
      <family val="2"/>
      <charset val="1"/>
    </font>
    <font>
      <sz val="11"/>
      <color rgb="FF3366FF"/>
      <name val="Calibri"/>
      <family val="2"/>
      <charset val="1"/>
    </font>
    <font>
      <b val="true"/>
      <vertAlign val="superscript"/>
      <sz val="11"/>
      <name val="Calibri"/>
      <family val="2"/>
      <charset val="1"/>
    </font>
    <font>
      <b val="true"/>
      <u val="single"/>
      <sz val="12"/>
      <color rgb="FFFF0000"/>
      <name val="Corbe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CFCFC"/>
      </patternFill>
    </fill>
    <fill>
      <patternFill patternType="solid">
        <fgColor rgb="FFFCFCFC"/>
        <bgColor rgb="FFFFFFFF"/>
      </patternFill>
    </fill>
    <fill>
      <patternFill patternType="solid">
        <fgColor rgb="FFF0F0F0"/>
        <bgColor rgb="FFFCFCFC"/>
      </patternFill>
    </fill>
    <fill>
      <patternFill patternType="solid">
        <fgColor rgb="FFDCE6F2"/>
        <bgColor rgb="FFF0F0F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double"/>
      <right style="double"/>
      <top style="double"/>
      <bottom style="double"/>
      <diagonal/>
    </border>
    <border diagonalUp="false" diagonalDown="false">
      <left/>
      <right/>
      <top style="double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39">
    <xf numFmtId="165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2" borderId="0" applyFont="true" applyBorder="false" applyAlignment="true" applyProtection="true">
      <alignment horizontal="general" vertical="top" textRotation="0" wrapText="false" indent="0" shrinkToFit="false"/>
      <protection locked="fals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2" border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5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2" borderId="0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5" fontId="4" fillId="2" border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5" fontId="7" fillId="2" border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5" fontId="7" fillId="2" border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5" fontId="6" fillId="2" border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5" fontId="8" fillId="2" borderId="0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5" fontId="9" fillId="2" border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5" fontId="8" fillId="3" borderId="0" applyFont="true" applyBorder="false" applyAlignment="true" applyProtection="true">
      <alignment horizontal="general" vertical="top" textRotation="0" wrapText="false" indent="0" shrinkToFit="false"/>
      <protection locked="false" hidden="false"/>
    </xf>
    <xf numFmtId="165" fontId="8" fillId="2" border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5" fontId="10" fillId="2" border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5" fontId="11" fillId="4" border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20" fillId="0" borderId="0" applyFont="true" applyBorder="false" applyAlignment="true" applyProtection="false">
      <alignment horizontal="general" vertical="bottom" textRotation="0" wrapText="false" indent="0" shrinkToFit="false"/>
    </xf>
    <xf numFmtId="165" fontId="24" fillId="0" borderId="0" applyFont="true" applyBorder="false" applyAlignment="true" applyProtection="false">
      <alignment horizontal="general" vertical="bottom" textRotation="0" wrapText="false" indent="0" shrinkToFit="false"/>
    </xf>
    <xf numFmtId="165" fontId="29" fillId="5" borderId="0" applyFont="true" applyBorder="false" applyAlignment="true" applyProtection="false">
      <alignment horizontal="general" vertical="bottom" textRotation="0" wrapText="false" indent="0" shrinkToFit="false"/>
    </xf>
  </cellStyleXfs>
  <cellXfs count="114"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1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1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6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9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9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21" fillId="0" borderId="0" xfId="3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1" fillId="0" borderId="0" xfId="3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12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2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6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23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9" fontId="1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25" fillId="0" borderId="0" xfId="3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2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2" fillId="0" borderId="0" xfId="1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25" fillId="0" borderId="0" xfId="3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0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2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2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26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6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6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26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6" fillId="0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2" fontId="12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12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3" fontId="12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6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2" fontId="12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12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3" fontId="12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6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3" fontId="12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2" fontId="12" fillId="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2" fontId="12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2" fontId="12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12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1" fontId="27" fillId="0" borderId="0" xfId="1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2" fontId="12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6" fillId="0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3" fontId="12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8" fillId="5" borderId="16" xfId="38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2" fontId="28" fillId="5" borderId="17" xfId="38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2" fontId="28" fillId="5" borderId="18" xfId="38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3" fontId="28" fillId="5" borderId="11" xfId="38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2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6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12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12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3" fontId="12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3" fontId="12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30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31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31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3" fontId="31" fillId="2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30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31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31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3" fontId="31" fillId="2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26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26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3" fontId="26" fillId="2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26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26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3" fontId="26" fillId="2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3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72" fontId="3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3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34" fillId="0" borderId="0" xfId="3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3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72" fontId="3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33" fillId="0" borderId="0" xfId="1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3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12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2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26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8" fontId="12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8" fontId="26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2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3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3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4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5" fillId="0" borderId="0" xfId="3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25" fillId="0" borderId="0" xfId="37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25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Detail ligne" xfId="20" builtinId="53" customBuiltin="true"/>
    <cellStyle name="Dezimal_ACEA" xfId="21" builtinId="53" customBuiltin="true"/>
    <cellStyle name="Ligne détail" xfId="22" builtinId="53" customBuiltin="true"/>
    <cellStyle name="Standard_ACEA" xfId="23" builtinId="53" customBuiltin="true"/>
    <cellStyle name="Titre colonne" xfId="24" builtinId="53" customBuiltin="true"/>
    <cellStyle name="Titre colonnes" xfId="25" builtinId="53" customBuiltin="true"/>
    <cellStyle name="Titre general" xfId="26" builtinId="53" customBuiltin="true"/>
    <cellStyle name="Titre général" xfId="27" builtinId="53" customBuiltin="true"/>
    <cellStyle name="Titre ligne" xfId="28" builtinId="53" customBuiltin="true"/>
    <cellStyle name="Titre lignes" xfId="29" builtinId="53" customBuiltin="true"/>
    <cellStyle name="Titre tableau" xfId="30" builtinId="53" customBuiltin="true"/>
    <cellStyle name="Total intermediaire" xfId="31" builtinId="53" customBuiltin="true"/>
    <cellStyle name="Total intermediaire 0" xfId="32" builtinId="53" customBuiltin="true"/>
    <cellStyle name="Total intermediaire 1" xfId="33" builtinId="53" customBuiltin="true"/>
    <cellStyle name="Total tableau" xfId="34" builtinId="53" customBuiltin="true"/>
    <cellStyle name="Währung_ACEA" xfId="35" builtinId="53" customBuiltin="true"/>
    <cellStyle name="Excel Built-in Heading 4" xfId="36" builtinId="53" customBuiltin="true"/>
    <cellStyle name="Excel Built-in Explanatory Text" xfId="37" builtinId="53" customBuiltin="true"/>
    <cellStyle name="Excel Built-in 20% - Accent1" xfId="38" builtinId="53" customBuiltin="true"/>
  </cellStyles>
  <dxfs count="10">
    <dxf>
      <font>
        <name val="Calibri"/>
        <charset val="1"/>
        <family val="2"/>
        <b val="1"/>
        <i val="0"/>
        <strike val="0"/>
        <outline val="0"/>
        <shadow val="0"/>
        <color rgb="FF1F497D"/>
        <sz val="11"/>
        <u val="none"/>
      </font>
    </dxf>
    <dxf>
      <font>
        <name val="Calibri"/>
        <charset val="1"/>
        <family val="2"/>
        <b val="1"/>
        <i val="0"/>
        <strike val="0"/>
        <outline val="0"/>
        <shadow val="0"/>
        <color rgb="FF1F497D"/>
        <sz val="11"/>
        <u val="none"/>
      </font>
    </dxf>
    <dxf>
      <font>
        <name val="Calibri"/>
        <charset val="1"/>
        <family val="2"/>
        <b val="1"/>
        <i val="0"/>
        <strike val="0"/>
        <outline val="0"/>
        <shadow val="0"/>
        <color rgb="FF1F497D"/>
        <sz val="11"/>
        <u val="none"/>
      </font>
    </dxf>
    <dxf>
      <font>
        <name val="Calibri"/>
        <charset val="1"/>
        <family val="2"/>
        <b val="1"/>
        <i val="0"/>
        <strike val="0"/>
        <outline val="0"/>
        <shadow val="0"/>
        <color rgb="FF1F497D"/>
        <sz val="11"/>
        <u val="none"/>
      </font>
    </dxf>
    <dxf>
      <font>
        <name val="Calibri"/>
        <charset val="1"/>
        <family val="2"/>
        <b val="1"/>
        <i val="0"/>
        <strike val="0"/>
        <outline val="0"/>
        <shadow val="0"/>
        <color rgb="FF1F497D"/>
        <sz val="11"/>
        <u val="none"/>
      </font>
    </dxf>
    <dxf>
      <font>
        <name val="Calibri"/>
        <charset val="1"/>
        <family val="2"/>
        <b val="1"/>
        <i val="0"/>
        <strike val="0"/>
        <outline val="0"/>
        <shadow val="0"/>
        <color rgb="FF1F497D"/>
        <sz val="11"/>
        <u val="none"/>
      </font>
    </dxf>
    <dxf>
      <font>
        <name val="Arial"/>
        <charset val="1"/>
        <family val="0"/>
      </font>
      <numFmt numFmtId="164" formatCode="0%"/>
    </dxf>
    <dxf>
      <font>
        <name val="Calibri"/>
        <charset val="1"/>
        <family val="2"/>
        <b val="1"/>
        <i val="0"/>
        <strike val="0"/>
        <outline val="0"/>
        <shadow val="0"/>
        <color rgb="FF1F497D"/>
        <sz val="11"/>
        <u val="none"/>
      </font>
    </dxf>
    <dxf>
      <font>
        <name val="Calibri"/>
        <charset val="1"/>
        <family val="2"/>
        <b val="1"/>
        <i val="0"/>
        <strike val="0"/>
        <outline val="0"/>
        <shadow val="0"/>
        <color rgb="FF1F497D"/>
        <sz val="11"/>
        <u val="none"/>
      </font>
    </dxf>
    <dxf>
      <font>
        <name val="Calibri"/>
        <charset val="1"/>
        <family val="2"/>
        <b val="1"/>
        <i val="0"/>
        <strike val="0"/>
        <outline val="0"/>
        <shadow val="0"/>
        <color rgb="FF1F497D"/>
        <sz val="11"/>
        <u val="none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CFCF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0F0F0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F7F7F"/>
      <rgbColor rgb="FF003366"/>
      <rgbColor rgb="FF339966"/>
      <rgbColor rgb="FF003300"/>
      <rgbColor rgb="FF333300"/>
      <rgbColor rgb="FF993300"/>
      <rgbColor rgb="FF993366"/>
      <rgbColor rgb="FF1F49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5.pn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6.png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7.png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0</xdr:row>
      <xdr:rowOff>0</xdr:rowOff>
    </xdr:from>
    <xdr:to>
      <xdr:col>2</xdr:col>
      <xdr:colOff>998280</xdr:colOff>
      <xdr:row>3</xdr:row>
      <xdr:rowOff>113040</xdr:rowOff>
    </xdr:to>
    <xdr:pic>
      <xdr:nvPicPr>
        <xdr:cNvPr id="0" name="Picture 2" descr=""/>
        <xdr:cNvPicPr/>
      </xdr:nvPicPr>
      <xdr:blipFill>
        <a:blip r:embed="rId1"/>
        <a:stretch/>
      </xdr:blipFill>
      <xdr:spPr>
        <a:xfrm>
          <a:off x="0" y="0"/>
          <a:ext cx="1753920" cy="7128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0</xdr:row>
      <xdr:rowOff>0</xdr:rowOff>
    </xdr:from>
    <xdr:to>
      <xdr:col>2</xdr:col>
      <xdr:colOff>998280</xdr:colOff>
      <xdr:row>3</xdr:row>
      <xdr:rowOff>113040</xdr:rowOff>
    </xdr:to>
    <xdr:pic>
      <xdr:nvPicPr>
        <xdr:cNvPr id="1" name="Picture 2" descr=""/>
        <xdr:cNvPicPr/>
      </xdr:nvPicPr>
      <xdr:blipFill>
        <a:blip r:embed="rId1"/>
        <a:stretch/>
      </xdr:blipFill>
      <xdr:spPr>
        <a:xfrm>
          <a:off x="0" y="0"/>
          <a:ext cx="1753920" cy="7128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0</xdr:row>
      <xdr:rowOff>0</xdr:rowOff>
    </xdr:from>
    <xdr:to>
      <xdr:col>2</xdr:col>
      <xdr:colOff>998280</xdr:colOff>
      <xdr:row>3</xdr:row>
      <xdr:rowOff>113040</xdr:rowOff>
    </xdr:to>
    <xdr:pic>
      <xdr:nvPicPr>
        <xdr:cNvPr id="2" name="Picture 1" descr=""/>
        <xdr:cNvPicPr/>
      </xdr:nvPicPr>
      <xdr:blipFill>
        <a:blip r:embed="rId1"/>
        <a:stretch/>
      </xdr:blipFill>
      <xdr:spPr>
        <a:xfrm>
          <a:off x="0" y="0"/>
          <a:ext cx="1753920" cy="7128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0</xdr:row>
      <xdr:rowOff>0</xdr:rowOff>
    </xdr:from>
    <xdr:to>
      <xdr:col>2</xdr:col>
      <xdr:colOff>998280</xdr:colOff>
      <xdr:row>3</xdr:row>
      <xdr:rowOff>113040</xdr:rowOff>
    </xdr:to>
    <xdr:pic>
      <xdr:nvPicPr>
        <xdr:cNvPr id="3" name="Picture 1" descr=""/>
        <xdr:cNvPicPr/>
      </xdr:nvPicPr>
      <xdr:blipFill>
        <a:blip r:embed="rId1"/>
        <a:stretch/>
      </xdr:blipFill>
      <xdr:spPr>
        <a:xfrm>
          <a:off x="0" y="0"/>
          <a:ext cx="1753920" cy="7128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0</xdr:row>
      <xdr:rowOff>0</xdr:rowOff>
    </xdr:from>
    <xdr:to>
      <xdr:col>2</xdr:col>
      <xdr:colOff>998280</xdr:colOff>
      <xdr:row>3</xdr:row>
      <xdr:rowOff>113040</xdr:rowOff>
    </xdr:to>
    <xdr:pic>
      <xdr:nvPicPr>
        <xdr:cNvPr id="4" name="Picture 2" descr=""/>
        <xdr:cNvPicPr/>
      </xdr:nvPicPr>
      <xdr:blipFill>
        <a:blip r:embed="rId1"/>
        <a:stretch/>
      </xdr:blipFill>
      <xdr:spPr>
        <a:xfrm>
          <a:off x="0" y="0"/>
          <a:ext cx="1753920" cy="7128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0</xdr:row>
      <xdr:rowOff>0</xdr:rowOff>
    </xdr:from>
    <xdr:to>
      <xdr:col>2</xdr:col>
      <xdr:colOff>998280</xdr:colOff>
      <xdr:row>3</xdr:row>
      <xdr:rowOff>113040</xdr:rowOff>
    </xdr:to>
    <xdr:pic>
      <xdr:nvPicPr>
        <xdr:cNvPr id="5" name="Picture 1" descr=""/>
        <xdr:cNvPicPr/>
      </xdr:nvPicPr>
      <xdr:blipFill>
        <a:blip r:embed="rId1"/>
        <a:stretch/>
      </xdr:blipFill>
      <xdr:spPr>
        <a:xfrm>
          <a:off x="0" y="0"/>
          <a:ext cx="1753920" cy="7128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0</xdr:row>
      <xdr:rowOff>0</xdr:rowOff>
    </xdr:from>
    <xdr:to>
      <xdr:col>2</xdr:col>
      <xdr:colOff>998280</xdr:colOff>
      <xdr:row>3</xdr:row>
      <xdr:rowOff>113040</xdr:rowOff>
    </xdr:to>
    <xdr:pic>
      <xdr:nvPicPr>
        <xdr:cNvPr id="6" name="Picture 1" descr=""/>
        <xdr:cNvPicPr/>
      </xdr:nvPicPr>
      <xdr:blipFill>
        <a:blip r:embed="rId1"/>
        <a:stretch/>
      </xdr:blipFill>
      <xdr:spPr>
        <a:xfrm>
          <a:off x="0" y="0"/>
          <a:ext cx="1753920" cy="7128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0</xdr:row>
      <xdr:rowOff>0</xdr:rowOff>
    </xdr:from>
    <xdr:to>
      <xdr:col>2</xdr:col>
      <xdr:colOff>998280</xdr:colOff>
      <xdr:row>3</xdr:row>
      <xdr:rowOff>113040</xdr:rowOff>
    </xdr:to>
    <xdr:pic>
      <xdr:nvPicPr>
        <xdr:cNvPr id="7" name="Picture 1" descr=""/>
        <xdr:cNvPicPr/>
      </xdr:nvPicPr>
      <xdr:blipFill>
        <a:blip r:embed="rId1"/>
        <a:stretch/>
      </xdr:blipFill>
      <xdr:spPr>
        <a:xfrm>
          <a:off x="0" y="0"/>
          <a:ext cx="1753920" cy="7128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T69"/>
  <sheetViews>
    <sheetView showFormulas="false" showGridLines="false" showRowColHeaders="true" showZeros="true" rightToLeft="false" tabSelected="false" showOutlineSymbols="true" defaultGridColor="true" view="pageBreakPreview" topLeftCell="B22" colorId="64" zoomScale="100" zoomScaleNormal="100" zoomScalePageLayoutView="100" workbookViewId="0">
      <selection pane="topLeft" activeCell="C16" activeCellId="0" sqref="C16"/>
    </sheetView>
  </sheetViews>
  <sheetFormatPr defaultRowHeight="15.75" zeroHeight="false" outlineLevelRow="0" outlineLevelCol="0"/>
  <cols>
    <col collapsed="false" customWidth="true" hidden="true" outlineLevel="0" max="1" min="1" style="1" width="17.29"/>
    <col collapsed="false" customWidth="true" hidden="false" outlineLevel="0" max="2" min="2" style="1" width="10.71"/>
    <col collapsed="false" customWidth="true" hidden="false" outlineLevel="0" max="3" min="3" style="2" width="23.71"/>
    <col collapsed="false" customWidth="true" hidden="false" outlineLevel="0" max="9" min="4" style="1" width="12.29"/>
    <col collapsed="false" customWidth="true" hidden="false" outlineLevel="0" max="10" min="10" style="2" width="10.71"/>
    <col collapsed="false" customWidth="true" hidden="false" outlineLevel="0" max="11" min="11" style="1" width="12.29"/>
    <col collapsed="false" customWidth="true" hidden="false" outlineLevel="0" max="12" min="12" style="1" width="9.14"/>
    <col collapsed="false" customWidth="true" hidden="false" outlineLevel="0" max="13" min="13" style="1" width="10.14"/>
    <col collapsed="false" customWidth="true" hidden="false" outlineLevel="0" max="14" min="14" style="1" width="10.71"/>
    <col collapsed="false" customWidth="true" hidden="false" outlineLevel="0" max="15" min="15" style="1" width="10.14"/>
    <col collapsed="false" customWidth="true" hidden="false" outlineLevel="0" max="16" min="16" style="1" width="8.71"/>
    <col collapsed="false" customWidth="true" hidden="false" outlineLevel="0" max="1025" min="17" style="1" width="9.14"/>
  </cols>
  <sheetData>
    <row r="1" customFormat="false" ht="15.75" hidden="false" customHeight="true" outlineLevel="0" collapsed="false">
      <c r="C1" s="3"/>
      <c r="D1" s="4" t="s">
        <v>0</v>
      </c>
      <c r="E1" s="4"/>
      <c r="F1" s="4"/>
      <c r="G1" s="4"/>
      <c r="H1" s="4"/>
      <c r="I1" s="4"/>
      <c r="J1" s="5"/>
    </row>
    <row r="2" customFormat="false" ht="15.75" hidden="false" customHeight="true" outlineLevel="0" collapsed="false">
      <c r="C2" s="3"/>
      <c r="D2" s="4"/>
      <c r="E2" s="4"/>
      <c r="F2" s="4"/>
      <c r="G2" s="4"/>
      <c r="H2" s="4"/>
      <c r="I2" s="4"/>
      <c r="J2" s="6"/>
      <c r="K2" s="7"/>
    </row>
    <row r="3" customFormat="false" ht="15.75" hidden="false" customHeight="true" outlineLevel="0" collapsed="false">
      <c r="B3" s="8"/>
      <c r="C3" s="3"/>
      <c r="J3" s="9"/>
      <c r="K3" s="7"/>
    </row>
    <row r="4" customFormat="false" ht="15.75" hidden="false" customHeight="true" outlineLevel="0" collapsed="false">
      <c r="C4" s="3"/>
      <c r="D4" s="10" t="s">
        <v>1</v>
      </c>
      <c r="E4" s="10"/>
      <c r="F4" s="10"/>
      <c r="G4" s="10"/>
      <c r="H4" s="10"/>
      <c r="I4" s="10"/>
      <c r="J4" s="9"/>
      <c r="K4" s="7"/>
    </row>
    <row r="5" customFormat="false" ht="15.75" hidden="false" customHeight="true" outlineLevel="0" collapsed="false">
      <c r="C5" s="3"/>
      <c r="D5" s="10"/>
      <c r="E5" s="10"/>
      <c r="F5" s="10"/>
      <c r="G5" s="10"/>
      <c r="H5" s="10"/>
      <c r="I5" s="10"/>
      <c r="J5" s="6"/>
      <c r="K5" s="7"/>
    </row>
    <row r="6" customFormat="false" ht="15.75" hidden="false" customHeight="true" outlineLevel="0" collapsed="false">
      <c r="B6" s="11"/>
      <c r="C6" s="5"/>
      <c r="D6" s="10"/>
      <c r="E6" s="10"/>
      <c r="F6" s="10"/>
      <c r="G6" s="10"/>
      <c r="H6" s="10"/>
      <c r="I6" s="10"/>
      <c r="J6" s="12"/>
    </row>
    <row r="7" customFormat="false" ht="15.75" hidden="false" customHeight="true" outlineLevel="0" collapsed="false">
      <c r="B7" s="11"/>
      <c r="C7" s="5"/>
      <c r="D7" s="10"/>
      <c r="E7" s="10"/>
      <c r="F7" s="10"/>
      <c r="G7" s="10"/>
      <c r="H7" s="10"/>
      <c r="I7" s="10"/>
      <c r="J7" s="12"/>
    </row>
    <row r="8" customFormat="false" ht="15.75" hidden="false" customHeight="true" outlineLevel="0" collapsed="false">
      <c r="B8" s="13"/>
      <c r="C8" s="5"/>
      <c r="D8" s="14"/>
      <c r="E8" s="14"/>
      <c r="F8" s="14"/>
      <c r="G8" s="14"/>
      <c r="H8" s="14"/>
      <c r="I8" s="14"/>
      <c r="J8" s="15"/>
    </row>
    <row r="9" customFormat="false" ht="15.75" hidden="false" customHeight="true" outlineLevel="0" collapsed="false">
      <c r="B9" s="13"/>
      <c r="C9" s="16"/>
      <c r="D9" s="17" t="s">
        <v>2</v>
      </c>
      <c r="E9" s="17"/>
      <c r="F9" s="17"/>
      <c r="G9" s="17"/>
      <c r="H9" s="17"/>
      <c r="I9" s="17"/>
      <c r="J9" s="18"/>
      <c r="K9" s="19"/>
    </row>
    <row r="10" customFormat="false" ht="18" hidden="false" customHeight="false" outlineLevel="0" collapsed="false">
      <c r="B10" s="13"/>
      <c r="C10" s="20"/>
      <c r="D10" s="21" t="s">
        <v>3</v>
      </c>
      <c r="E10" s="21"/>
      <c r="F10" s="21"/>
      <c r="G10" s="21"/>
      <c r="H10" s="21"/>
      <c r="I10" s="21"/>
      <c r="J10" s="18"/>
      <c r="K10" s="19"/>
    </row>
    <row r="11" customFormat="false" ht="15.75" hidden="false" customHeight="true" outlineLevel="0" collapsed="false">
      <c r="B11" s="22"/>
      <c r="C11" s="23"/>
      <c r="D11" s="23"/>
      <c r="E11" s="23"/>
      <c r="F11" s="23"/>
      <c r="G11" s="23"/>
      <c r="H11" s="23"/>
      <c r="I11" s="23"/>
      <c r="J11" s="18"/>
      <c r="K11" s="19"/>
    </row>
    <row r="12" customFormat="false" ht="15.75" hidden="false" customHeight="true" outlineLevel="0" collapsed="false">
      <c r="J12" s="24"/>
    </row>
    <row r="13" customFormat="false" ht="15.75" hidden="false" customHeight="true" outlineLevel="0" collapsed="false">
      <c r="C13" s="25"/>
      <c r="D13" s="25"/>
      <c r="E13" s="25"/>
      <c r="F13" s="25"/>
      <c r="G13" s="25"/>
      <c r="H13" s="25"/>
      <c r="I13" s="25"/>
      <c r="J13" s="26"/>
      <c r="M13" s="27"/>
    </row>
    <row r="14" customFormat="false" ht="15.75" hidden="false" customHeight="true" outlineLevel="0" collapsed="false">
      <c r="C14" s="28"/>
      <c r="J14" s="29"/>
      <c r="M14" s="27"/>
    </row>
    <row r="15" customFormat="false" ht="15.75" hidden="false" customHeight="true" outlineLevel="0" collapsed="false">
      <c r="C15" s="5"/>
      <c r="D15" s="30"/>
      <c r="E15" s="30"/>
      <c r="F15" s="30"/>
      <c r="G15" s="30"/>
      <c r="H15" s="30"/>
      <c r="I15" s="24"/>
      <c r="J15" s="29"/>
      <c r="L15" s="31"/>
      <c r="M15" s="31"/>
      <c r="N15" s="31"/>
      <c r="O15" s="31"/>
      <c r="P15" s="31"/>
      <c r="Q15" s="31"/>
      <c r="R15" s="31"/>
      <c r="S15" s="31"/>
      <c r="T15" s="31"/>
    </row>
    <row r="16" customFormat="false" ht="15.75" hidden="false" customHeight="true" outlineLevel="0" collapsed="false">
      <c r="D16" s="32" t="s">
        <v>4</v>
      </c>
      <c r="E16" s="33" t="str">
        <f aca="false">D16</f>
        <v>Q4</v>
      </c>
      <c r="F16" s="34" t="s">
        <v>5</v>
      </c>
      <c r="G16" s="32" t="s">
        <v>6</v>
      </c>
      <c r="H16" s="35" t="str">
        <f aca="false">G16</f>
        <v>Q1-Q4</v>
      </c>
      <c r="I16" s="34" t="s">
        <v>5</v>
      </c>
      <c r="J16" s="29"/>
      <c r="K16" s="31"/>
      <c r="L16" s="31"/>
      <c r="M16" s="31"/>
      <c r="N16" s="31"/>
      <c r="O16" s="31"/>
      <c r="P16" s="31"/>
      <c r="Q16" s="31"/>
      <c r="R16" s="31"/>
      <c r="S16" s="31"/>
      <c r="T16" s="31"/>
    </row>
    <row r="17" customFormat="false" ht="15.75" hidden="false" customHeight="true" outlineLevel="0" collapsed="false">
      <c r="D17" s="36" t="n">
        <v>2018</v>
      </c>
      <c r="E17" s="37" t="n">
        <v>2017</v>
      </c>
      <c r="F17" s="38" t="s">
        <v>7</v>
      </c>
      <c r="G17" s="36" t="n">
        <f aca="false">D17</f>
        <v>2018</v>
      </c>
      <c r="H17" s="37" t="n">
        <f aca="false">E17</f>
        <v>2017</v>
      </c>
      <c r="I17" s="38" t="str">
        <f aca="false">F17</f>
        <v>Change</v>
      </c>
      <c r="J17" s="29"/>
      <c r="K17" s="31"/>
      <c r="L17" s="31"/>
      <c r="M17" s="31"/>
      <c r="N17" s="31"/>
      <c r="O17" s="31"/>
      <c r="P17" s="31"/>
      <c r="Q17" s="31"/>
      <c r="R17" s="31"/>
      <c r="S17" s="31"/>
      <c r="T17" s="31"/>
    </row>
    <row r="18" customFormat="false" ht="15.75" hidden="false" customHeight="true" outlineLevel="0" collapsed="false">
      <c r="C18" s="39" t="s">
        <v>8</v>
      </c>
      <c r="D18" s="40" t="n">
        <v>2278</v>
      </c>
      <c r="E18" s="41" t="n">
        <v>1352</v>
      </c>
      <c r="F18" s="42" t="n">
        <v>68.491124260355</v>
      </c>
      <c r="G18" s="40" t="n">
        <v>6764</v>
      </c>
      <c r="H18" s="41" t="n">
        <v>5433</v>
      </c>
      <c r="I18" s="42" t="n">
        <v>24.4984354868397</v>
      </c>
      <c r="J18" s="29"/>
      <c r="K18" s="31"/>
      <c r="M18" s="27"/>
    </row>
    <row r="19" customFormat="false" ht="15.75" hidden="false" customHeight="true" outlineLevel="0" collapsed="false">
      <c r="C19" s="43" t="s">
        <v>9</v>
      </c>
      <c r="D19" s="44" t="n">
        <v>1234</v>
      </c>
      <c r="E19" s="45" t="n">
        <v>666</v>
      </c>
      <c r="F19" s="46" t="n">
        <v>85.2852852852853</v>
      </c>
      <c r="G19" s="44" t="n">
        <v>3647</v>
      </c>
      <c r="H19" s="45" t="n">
        <v>2713</v>
      </c>
      <c r="I19" s="46" t="n">
        <v>34.4268337633616</v>
      </c>
      <c r="J19" s="29"/>
      <c r="L19" s="31"/>
      <c r="M19" s="31"/>
      <c r="N19" s="31"/>
      <c r="O19" s="31"/>
      <c r="P19" s="31"/>
      <c r="Q19" s="31"/>
      <c r="R19" s="31"/>
      <c r="S19" s="31"/>
      <c r="T19" s="31"/>
    </row>
    <row r="20" customFormat="false" ht="15.75" hidden="false" customHeight="true" outlineLevel="0" collapsed="false">
      <c r="C20" s="47" t="s">
        <v>10</v>
      </c>
      <c r="D20" s="44" t="n">
        <v>84</v>
      </c>
      <c r="E20" s="45" t="n">
        <v>68</v>
      </c>
      <c r="F20" s="48" t="n">
        <v>23.5294117647059</v>
      </c>
      <c r="G20" s="44" t="n">
        <v>194</v>
      </c>
      <c r="H20" s="45" t="n">
        <v>68</v>
      </c>
      <c r="I20" s="46" t="n">
        <v>185.294117647059</v>
      </c>
      <c r="J20" s="29"/>
      <c r="K20" s="31"/>
      <c r="M20" s="27"/>
    </row>
    <row r="21" customFormat="false" ht="15.75" hidden="false" customHeight="true" outlineLevel="0" collapsed="false">
      <c r="C21" s="47" t="s">
        <v>11</v>
      </c>
      <c r="D21" s="44" t="n">
        <v>234</v>
      </c>
      <c r="E21" s="45" t="n">
        <v>93</v>
      </c>
      <c r="F21" s="46" t="n">
        <v>151.612903225806</v>
      </c>
      <c r="G21" s="44" t="n">
        <v>703</v>
      </c>
      <c r="H21" s="45" t="n">
        <v>387</v>
      </c>
      <c r="I21" s="46" t="n">
        <v>81.6537467700258</v>
      </c>
      <c r="J21" s="29"/>
      <c r="M21" s="27"/>
    </row>
    <row r="22" customFormat="false" ht="15.75" hidden="false" customHeight="true" outlineLevel="0" collapsed="false">
      <c r="C22" s="47" t="s">
        <v>12</v>
      </c>
      <c r="D22" s="44" t="n">
        <v>617</v>
      </c>
      <c r="E22" s="45" t="n">
        <v>267</v>
      </c>
      <c r="F22" s="46" t="n">
        <v>131.086142322097</v>
      </c>
      <c r="G22" s="44" t="n">
        <v>1551</v>
      </c>
      <c r="H22" s="45" t="n">
        <v>714</v>
      </c>
      <c r="I22" s="46" t="n">
        <v>117.226890756303</v>
      </c>
      <c r="J22" s="29"/>
      <c r="M22" s="27"/>
    </row>
    <row r="23" customFormat="false" ht="15.75" hidden="false" customHeight="true" outlineLevel="0" collapsed="false">
      <c r="C23" s="47" t="s">
        <v>13</v>
      </c>
      <c r="D23" s="44" t="n">
        <v>13</v>
      </c>
      <c r="E23" s="45" t="n">
        <v>3</v>
      </c>
      <c r="F23" s="46" t="n">
        <v>333.333333333333</v>
      </c>
      <c r="G23" s="44" t="n">
        <v>85</v>
      </c>
      <c r="H23" s="45" t="n">
        <v>26</v>
      </c>
      <c r="I23" s="46" t="n">
        <v>226.923076923077</v>
      </c>
      <c r="J23" s="29"/>
      <c r="M23" s="27"/>
    </row>
    <row r="24" customFormat="false" ht="15.75" hidden="false" customHeight="true" outlineLevel="0" collapsed="false">
      <c r="C24" s="47" t="s">
        <v>14</v>
      </c>
      <c r="D24" s="49" t="n">
        <v>235</v>
      </c>
      <c r="E24" s="50" t="n">
        <v>111</v>
      </c>
      <c r="F24" s="46" t="n">
        <v>111.711711711712</v>
      </c>
      <c r="G24" s="44" t="n">
        <v>776</v>
      </c>
      <c r="H24" s="45" t="n">
        <v>502</v>
      </c>
      <c r="I24" s="46" t="n">
        <v>54.5816733067729</v>
      </c>
      <c r="J24" s="29"/>
      <c r="L24" s="31"/>
      <c r="M24" s="31"/>
      <c r="N24" s="31"/>
      <c r="O24" s="31"/>
      <c r="P24" s="31"/>
      <c r="Q24" s="31"/>
      <c r="R24" s="31"/>
      <c r="S24" s="31"/>
      <c r="T24" s="31"/>
    </row>
    <row r="25" customFormat="false" ht="15.75" hidden="false" customHeight="true" outlineLevel="0" collapsed="false">
      <c r="C25" s="47" t="s">
        <v>15</v>
      </c>
      <c r="D25" s="44" t="n">
        <v>10839</v>
      </c>
      <c r="E25" s="45" t="n">
        <v>6169</v>
      </c>
      <c r="F25" s="46" t="n">
        <v>75.701086075539</v>
      </c>
      <c r="G25" s="44" t="n">
        <v>31095</v>
      </c>
      <c r="H25" s="45" t="n">
        <v>24967</v>
      </c>
      <c r="I25" s="46" t="n">
        <v>24.5443986061601</v>
      </c>
      <c r="J25" s="29"/>
      <c r="K25" s="31"/>
      <c r="M25" s="27"/>
    </row>
    <row r="26" customFormat="false" ht="15.75" hidden="false" customHeight="true" outlineLevel="0" collapsed="false">
      <c r="C26" s="47" t="s">
        <v>16</v>
      </c>
      <c r="D26" s="44" t="n">
        <v>11538</v>
      </c>
      <c r="E26" s="45" t="n">
        <v>8673</v>
      </c>
      <c r="F26" s="46" t="n">
        <v>33.0335524040125</v>
      </c>
      <c r="G26" s="44" t="n">
        <v>36216</v>
      </c>
      <c r="H26" s="45" t="n">
        <v>25178</v>
      </c>
      <c r="I26" s="46" t="n">
        <v>43.8398601954087</v>
      </c>
      <c r="J26" s="29"/>
      <c r="M26" s="27"/>
    </row>
    <row r="27" customFormat="false" ht="15.75" hidden="false" customHeight="true" outlineLevel="0" collapsed="false">
      <c r="C27" s="47" t="s">
        <v>17</v>
      </c>
      <c r="D27" s="51" t="n">
        <v>31</v>
      </c>
      <c r="E27" s="52" t="n">
        <v>22</v>
      </c>
      <c r="F27" s="46" t="n">
        <v>40.9090909090909</v>
      </c>
      <c r="G27" s="51" t="n">
        <v>87</v>
      </c>
      <c r="H27" s="52" t="n">
        <v>50</v>
      </c>
      <c r="I27" s="46" t="n">
        <v>74</v>
      </c>
      <c r="J27" s="29"/>
      <c r="L27" s="31"/>
      <c r="M27" s="31"/>
      <c r="N27" s="31"/>
      <c r="O27" s="31"/>
      <c r="P27" s="31"/>
      <c r="Q27" s="31"/>
      <c r="R27" s="31"/>
      <c r="S27" s="31"/>
      <c r="T27" s="31"/>
    </row>
    <row r="28" customFormat="false" ht="15.75" hidden="false" customHeight="true" outlineLevel="0" collapsed="false">
      <c r="C28" s="47" t="s">
        <v>18</v>
      </c>
      <c r="D28" s="44" t="n">
        <v>433</v>
      </c>
      <c r="E28" s="45" t="n">
        <v>310</v>
      </c>
      <c r="F28" s="46" t="n">
        <v>39.6774193548387</v>
      </c>
      <c r="G28" s="44" t="n">
        <v>1300</v>
      </c>
      <c r="H28" s="45" t="n">
        <v>749</v>
      </c>
      <c r="I28" s="46" t="n">
        <v>73.5647530040053</v>
      </c>
      <c r="J28" s="29"/>
      <c r="K28" s="31"/>
      <c r="L28" s="31"/>
      <c r="M28" s="31"/>
      <c r="N28" s="31"/>
      <c r="O28" s="31"/>
      <c r="P28" s="31"/>
      <c r="Q28" s="31"/>
      <c r="R28" s="31"/>
      <c r="S28" s="31"/>
      <c r="T28" s="31"/>
    </row>
    <row r="29" customFormat="false" ht="15.75" hidden="false" customHeight="true" outlineLevel="0" collapsed="false">
      <c r="C29" s="47" t="s">
        <v>19</v>
      </c>
      <c r="D29" s="44" t="n">
        <v>59</v>
      </c>
      <c r="E29" s="45" t="n">
        <v>41</v>
      </c>
      <c r="F29" s="46" t="n">
        <v>43.9024390243903</v>
      </c>
      <c r="G29" s="44" t="n">
        <v>1233</v>
      </c>
      <c r="H29" s="45" t="n">
        <v>622</v>
      </c>
      <c r="I29" s="46" t="n">
        <v>98.2315112540193</v>
      </c>
      <c r="J29" s="29"/>
      <c r="K29" s="31"/>
      <c r="M29" s="27"/>
    </row>
    <row r="30" customFormat="false" ht="15.75" hidden="false" customHeight="true" outlineLevel="0" collapsed="false">
      <c r="C30" s="47" t="s">
        <v>20</v>
      </c>
      <c r="D30" s="44" t="n">
        <v>1416</v>
      </c>
      <c r="E30" s="45" t="n">
        <v>590</v>
      </c>
      <c r="F30" s="48" t="n">
        <v>140</v>
      </c>
      <c r="G30" s="44" t="n">
        <v>4997</v>
      </c>
      <c r="H30" s="45" t="n">
        <v>2022</v>
      </c>
      <c r="I30" s="48" t="n">
        <v>147.131552917903</v>
      </c>
      <c r="J30" s="29"/>
      <c r="M30" s="27"/>
    </row>
    <row r="31" customFormat="false" ht="15.75" hidden="false" customHeight="true" outlineLevel="0" collapsed="false">
      <c r="C31" s="47" t="s">
        <v>21</v>
      </c>
      <c r="D31" s="44" t="n">
        <v>18</v>
      </c>
      <c r="E31" s="45" t="n">
        <v>5</v>
      </c>
      <c r="F31" s="46" t="n">
        <v>260</v>
      </c>
      <c r="G31" s="44" t="n">
        <v>73</v>
      </c>
      <c r="H31" s="45" t="n">
        <v>22</v>
      </c>
      <c r="I31" s="46" t="n">
        <v>231.818181818182</v>
      </c>
      <c r="J31" s="29"/>
      <c r="L31" s="31"/>
      <c r="M31" s="31"/>
      <c r="N31" s="31"/>
      <c r="O31" s="31"/>
      <c r="P31" s="31"/>
      <c r="Q31" s="31"/>
      <c r="R31" s="31"/>
      <c r="S31" s="31"/>
      <c r="T31" s="31"/>
    </row>
    <row r="32" customFormat="false" ht="15.75" hidden="false" customHeight="true" outlineLevel="0" collapsed="false">
      <c r="C32" s="47" t="s">
        <v>22</v>
      </c>
      <c r="D32" s="44" t="n">
        <v>57</v>
      </c>
      <c r="E32" s="45" t="n">
        <v>15</v>
      </c>
      <c r="F32" s="46" t="n">
        <v>280</v>
      </c>
      <c r="G32" s="44" t="n">
        <v>143</v>
      </c>
      <c r="H32" s="45" t="n">
        <v>52</v>
      </c>
      <c r="I32" s="46" t="n">
        <v>175</v>
      </c>
      <c r="J32" s="29"/>
      <c r="L32" s="31"/>
      <c r="M32" s="31"/>
      <c r="N32" s="31"/>
      <c r="O32" s="31"/>
      <c r="P32" s="31"/>
      <c r="Q32" s="31"/>
      <c r="R32" s="31"/>
      <c r="S32" s="31"/>
      <c r="T32" s="31"/>
    </row>
    <row r="33" s="53" customFormat="true" ht="15.75" hidden="false" customHeight="true" outlineLevel="0" collapsed="false">
      <c r="C33" s="47" t="s">
        <v>23</v>
      </c>
      <c r="D33" s="44" t="n">
        <v>11195</v>
      </c>
      <c r="E33" s="45" t="n">
        <v>3243</v>
      </c>
      <c r="F33" s="46" t="n">
        <v>245.205057045945</v>
      </c>
      <c r="G33" s="44" t="n">
        <v>26504</v>
      </c>
      <c r="H33" s="45" t="n">
        <v>9872</v>
      </c>
      <c r="I33" s="46" t="n">
        <v>168.476499189627</v>
      </c>
      <c r="J33" s="29"/>
      <c r="K33" s="31"/>
      <c r="M33" s="54"/>
    </row>
    <row r="34" customFormat="false" ht="15.75" hidden="false" customHeight="true" outlineLevel="0" collapsed="false">
      <c r="C34" s="47" t="s">
        <v>24</v>
      </c>
      <c r="D34" s="44" t="n">
        <v>209</v>
      </c>
      <c r="E34" s="45" t="n">
        <v>172</v>
      </c>
      <c r="F34" s="46" t="n">
        <v>21.5116279069767</v>
      </c>
      <c r="G34" s="44" t="n">
        <v>620</v>
      </c>
      <c r="H34" s="45" t="n">
        <v>435</v>
      </c>
      <c r="I34" s="46" t="n">
        <v>42.5287356321839</v>
      </c>
      <c r="J34" s="29"/>
      <c r="K34" s="53"/>
      <c r="L34" s="31"/>
      <c r="M34" s="31"/>
      <c r="N34" s="31"/>
      <c r="O34" s="31"/>
      <c r="P34" s="31"/>
      <c r="Q34" s="31"/>
      <c r="R34" s="31"/>
      <c r="S34" s="31"/>
      <c r="T34" s="31"/>
    </row>
    <row r="35" customFormat="false" ht="15.75" hidden="false" customHeight="true" outlineLevel="0" collapsed="false">
      <c r="C35" s="47" t="s">
        <v>25</v>
      </c>
      <c r="D35" s="51" t="n">
        <v>1268</v>
      </c>
      <c r="E35" s="55" t="n">
        <v>545</v>
      </c>
      <c r="F35" s="46" t="n">
        <v>132.660550458716</v>
      </c>
      <c r="G35" s="51" t="n">
        <v>4073</v>
      </c>
      <c r="H35" s="55" t="n">
        <v>1640</v>
      </c>
      <c r="I35" s="46" t="n">
        <v>148.353658536585</v>
      </c>
      <c r="J35" s="29"/>
      <c r="K35" s="31"/>
      <c r="L35" s="31"/>
      <c r="M35" s="31"/>
      <c r="N35" s="31"/>
      <c r="O35" s="31"/>
      <c r="P35" s="31"/>
      <c r="Q35" s="31"/>
      <c r="R35" s="31"/>
      <c r="S35" s="31"/>
      <c r="T35" s="31"/>
    </row>
    <row r="36" customFormat="false" ht="15.75" hidden="false" customHeight="true" outlineLevel="0" collapsed="false">
      <c r="C36" s="47" t="s">
        <v>26</v>
      </c>
      <c r="D36" s="44" t="n">
        <v>137</v>
      </c>
      <c r="E36" s="45" t="n">
        <v>91</v>
      </c>
      <c r="F36" s="46" t="n">
        <v>50.5494505494506</v>
      </c>
      <c r="G36" s="44" t="n">
        <v>605</v>
      </c>
      <c r="H36" s="45" t="n">
        <v>188</v>
      </c>
      <c r="I36" s="46" t="n">
        <v>221.808510638298</v>
      </c>
      <c r="J36" s="29"/>
      <c r="K36" s="31"/>
      <c r="L36" s="31"/>
      <c r="M36" s="31"/>
      <c r="N36" s="31"/>
      <c r="O36" s="31"/>
      <c r="P36" s="31"/>
      <c r="Q36" s="31"/>
      <c r="R36" s="31"/>
      <c r="S36" s="31"/>
      <c r="T36" s="31"/>
    </row>
    <row r="37" s="2" customFormat="true" ht="15.75" hidden="false" customHeight="true" outlineLevel="0" collapsed="false">
      <c r="C37" s="47" t="s">
        <v>27</v>
      </c>
      <c r="D37" s="51" t="n">
        <v>71</v>
      </c>
      <c r="E37" s="55" t="n">
        <v>80</v>
      </c>
      <c r="F37" s="46" t="n">
        <v>-11.25</v>
      </c>
      <c r="G37" s="51" t="n">
        <v>293</v>
      </c>
      <c r="H37" s="55" t="n">
        <v>209</v>
      </c>
      <c r="I37" s="46" t="n">
        <v>40.1913875598086</v>
      </c>
      <c r="J37" s="29"/>
      <c r="K37" s="31"/>
      <c r="M37" s="27"/>
    </row>
    <row r="38" s="2" customFormat="true" ht="15.75" hidden="false" customHeight="true" outlineLevel="0" collapsed="false">
      <c r="C38" s="47" t="s">
        <v>28</v>
      </c>
      <c r="D38" s="51" t="n">
        <v>119</v>
      </c>
      <c r="E38" s="55" t="n">
        <v>86</v>
      </c>
      <c r="F38" s="46" t="n">
        <v>38.3720930232558</v>
      </c>
      <c r="G38" s="51" t="n">
        <v>467</v>
      </c>
      <c r="H38" s="55" t="n">
        <v>288</v>
      </c>
      <c r="I38" s="46" t="n">
        <v>62.1527777777778</v>
      </c>
      <c r="J38" s="29"/>
      <c r="K38" s="31"/>
      <c r="M38" s="27"/>
    </row>
    <row r="39" customFormat="false" ht="15.75" hidden="false" customHeight="true" outlineLevel="0" collapsed="false">
      <c r="C39" s="56" t="s">
        <v>29</v>
      </c>
      <c r="D39" s="44" t="n">
        <v>2591</v>
      </c>
      <c r="E39" s="45" t="n">
        <v>1566</v>
      </c>
      <c r="F39" s="46" t="n">
        <v>65.4533844189017</v>
      </c>
      <c r="G39" s="51" t="n">
        <v>5984</v>
      </c>
      <c r="H39" s="45" t="n">
        <v>3920</v>
      </c>
      <c r="I39" s="46" t="n">
        <v>52.6530612244898</v>
      </c>
      <c r="J39" s="29"/>
      <c r="K39" s="2"/>
      <c r="M39" s="27"/>
    </row>
    <row r="40" s="53" customFormat="true" ht="15.75" hidden="false" customHeight="true" outlineLevel="0" collapsed="false">
      <c r="C40" s="47" t="s">
        <v>30</v>
      </c>
      <c r="D40" s="51" t="n">
        <v>3100</v>
      </c>
      <c r="E40" s="55" t="n">
        <v>916</v>
      </c>
      <c r="F40" s="46" t="n">
        <v>238.427947598253</v>
      </c>
      <c r="G40" s="44" t="n">
        <v>7083</v>
      </c>
      <c r="H40" s="45" t="n">
        <v>4231</v>
      </c>
      <c r="I40" s="46" t="n">
        <v>67.4072323327819</v>
      </c>
      <c r="J40" s="29"/>
      <c r="K40" s="1"/>
      <c r="M40" s="54"/>
    </row>
    <row r="41" customFormat="false" ht="15.75" hidden="false" customHeight="true" outlineLevel="0" collapsed="false">
      <c r="C41" s="47" t="s">
        <v>31</v>
      </c>
      <c r="D41" s="44" t="n">
        <v>4211</v>
      </c>
      <c r="E41" s="45" t="n">
        <v>2473</v>
      </c>
      <c r="F41" s="46" t="n">
        <v>70.2790133441165</v>
      </c>
      <c r="G41" s="44" t="n">
        <v>15510</v>
      </c>
      <c r="H41" s="45" t="n">
        <v>13632</v>
      </c>
      <c r="I41" s="57" t="n">
        <v>13.7764084507042</v>
      </c>
      <c r="J41" s="29"/>
      <c r="K41" s="53"/>
      <c r="L41" s="31"/>
      <c r="M41" s="31"/>
      <c r="N41" s="31"/>
      <c r="O41" s="31"/>
      <c r="P41" s="31"/>
      <c r="Q41" s="31"/>
      <c r="R41" s="31"/>
      <c r="S41" s="31"/>
      <c r="T41" s="31"/>
    </row>
    <row r="42" customFormat="false" ht="15.75" hidden="false" customHeight="true" outlineLevel="0" collapsed="false">
      <c r="C42" s="58" t="s">
        <v>32</v>
      </c>
      <c r="D42" s="59" t="n">
        <v>51987</v>
      </c>
      <c r="E42" s="60" t="n">
        <v>27557</v>
      </c>
      <c r="F42" s="61" t="n">
        <v>88.6526109518453</v>
      </c>
      <c r="G42" s="59" t="n">
        <v>150003</v>
      </c>
      <c r="H42" s="60" t="n">
        <v>97920</v>
      </c>
      <c r="I42" s="61" t="n">
        <v>53.1893382352941</v>
      </c>
      <c r="J42" s="62"/>
      <c r="K42" s="31"/>
      <c r="L42" s="31"/>
      <c r="M42" s="31"/>
      <c r="N42" s="31"/>
      <c r="O42" s="31"/>
      <c r="P42" s="31"/>
      <c r="Q42" s="31"/>
      <c r="R42" s="31"/>
      <c r="S42" s="31"/>
      <c r="T42" s="31"/>
    </row>
    <row r="43" customFormat="false" ht="15.75" hidden="false" customHeight="true" outlineLevel="0" collapsed="false">
      <c r="C43" s="63" t="s">
        <v>33</v>
      </c>
      <c r="D43" s="64" t="n">
        <v>50612</v>
      </c>
      <c r="E43" s="65" t="n">
        <v>26634</v>
      </c>
      <c r="F43" s="66" t="n">
        <v>90.0277840354434</v>
      </c>
      <c r="G43" s="64" t="n">
        <v>145520</v>
      </c>
      <c r="H43" s="65" t="n">
        <v>95496</v>
      </c>
      <c r="I43" s="67" t="n">
        <v>52.3833458993047</v>
      </c>
      <c r="J43" s="29"/>
      <c r="K43" s="31"/>
      <c r="L43" s="31"/>
      <c r="M43" s="31"/>
      <c r="N43" s="31"/>
      <c r="O43" s="31"/>
      <c r="P43" s="31"/>
      <c r="Q43" s="31"/>
      <c r="R43" s="31"/>
      <c r="S43" s="31"/>
      <c r="T43" s="31"/>
    </row>
    <row r="44" customFormat="false" ht="15.75" hidden="false" customHeight="true" outlineLevel="0" collapsed="false">
      <c r="C44" s="63" t="s">
        <v>34</v>
      </c>
      <c r="D44" s="64" t="n">
        <v>1375</v>
      </c>
      <c r="E44" s="65" t="n">
        <v>923</v>
      </c>
      <c r="F44" s="66" t="n">
        <v>48.9707475622969</v>
      </c>
      <c r="G44" s="64" t="n">
        <v>4483</v>
      </c>
      <c r="H44" s="65" t="n">
        <v>2424</v>
      </c>
      <c r="I44" s="67" t="n">
        <v>84.9422442244225</v>
      </c>
      <c r="J44" s="29"/>
      <c r="K44" s="31"/>
      <c r="L44" s="53"/>
      <c r="M44" s="53"/>
      <c r="N44" s="53"/>
      <c r="O44" s="53"/>
      <c r="P44" s="53"/>
      <c r="Q44" s="53"/>
      <c r="R44" s="53"/>
      <c r="S44" s="53"/>
      <c r="T44" s="53"/>
    </row>
    <row r="45" customFormat="false" ht="15.75" hidden="false" customHeight="true" outlineLevel="0" collapsed="false">
      <c r="C45" s="68" t="s">
        <v>35</v>
      </c>
      <c r="D45" s="69" t="n">
        <v>14737</v>
      </c>
      <c r="E45" s="70" t="n">
        <v>9811</v>
      </c>
      <c r="F45" s="71" t="n">
        <v>50.2089491387219</v>
      </c>
      <c r="G45" s="69" t="n">
        <v>46143</v>
      </c>
      <c r="H45" s="70" t="n">
        <v>33080</v>
      </c>
      <c r="I45" s="71" t="n">
        <v>39.4891172914148</v>
      </c>
      <c r="J45" s="29"/>
      <c r="K45" s="53"/>
      <c r="L45" s="53"/>
      <c r="M45" s="53"/>
      <c r="N45" s="53"/>
      <c r="O45" s="53"/>
      <c r="P45" s="53"/>
      <c r="Q45" s="53"/>
      <c r="R45" s="53"/>
      <c r="S45" s="53"/>
      <c r="T45" s="53"/>
    </row>
    <row r="46" customFormat="false" ht="15.75" hidden="false" customHeight="true" outlineLevel="0" collapsed="false">
      <c r="C46" s="68" t="s">
        <v>36</v>
      </c>
      <c r="D46" s="69" t="n">
        <v>1635</v>
      </c>
      <c r="E46" s="70" t="n">
        <v>1630</v>
      </c>
      <c r="F46" s="71" t="n">
        <v>0.306748466257669</v>
      </c>
      <c r="G46" s="69" t="n">
        <v>5138</v>
      </c>
      <c r="H46" s="70" t="n">
        <v>4775</v>
      </c>
      <c r="I46" s="71" t="n">
        <v>7.6020942408377</v>
      </c>
      <c r="J46" s="29"/>
      <c r="K46" s="53"/>
      <c r="L46" s="53"/>
      <c r="M46" s="53"/>
      <c r="N46" s="53"/>
      <c r="O46" s="53"/>
      <c r="P46" s="53"/>
      <c r="Q46" s="53"/>
      <c r="R46" s="53"/>
      <c r="S46" s="53"/>
      <c r="T46" s="53"/>
    </row>
    <row r="47" customFormat="false" ht="15.75" hidden="false" customHeight="true" outlineLevel="0" collapsed="false">
      <c r="C47" s="72" t="s">
        <v>37</v>
      </c>
      <c r="D47" s="73" t="n">
        <v>16372</v>
      </c>
      <c r="E47" s="74" t="n">
        <v>11441</v>
      </c>
      <c r="F47" s="75" t="n">
        <v>43.0993794248755</v>
      </c>
      <c r="G47" s="73" t="n">
        <v>51281</v>
      </c>
      <c r="H47" s="74" t="n">
        <v>37855</v>
      </c>
      <c r="I47" s="75" t="n">
        <v>35.4669132215031</v>
      </c>
      <c r="J47" s="29"/>
      <c r="K47" s="53"/>
      <c r="L47" s="31"/>
      <c r="M47" s="31"/>
      <c r="N47" s="31"/>
      <c r="O47" s="31"/>
      <c r="P47" s="31"/>
      <c r="Q47" s="31"/>
      <c r="R47" s="31"/>
      <c r="S47" s="31"/>
      <c r="T47" s="31"/>
    </row>
    <row r="48" customFormat="false" ht="15.75" hidden="false" customHeight="true" outlineLevel="0" collapsed="false">
      <c r="C48" s="63" t="s">
        <v>38</v>
      </c>
      <c r="D48" s="76" t="n">
        <v>68359</v>
      </c>
      <c r="E48" s="77" t="n">
        <v>38998</v>
      </c>
      <c r="F48" s="78" t="n">
        <v>75.2884763321196</v>
      </c>
      <c r="G48" s="76" t="n">
        <v>201284</v>
      </c>
      <c r="H48" s="77" t="n">
        <v>135775</v>
      </c>
      <c r="I48" s="78" t="n">
        <v>48.2482047505064</v>
      </c>
      <c r="J48" s="29"/>
      <c r="K48" s="31"/>
      <c r="L48" s="31"/>
      <c r="M48" s="31"/>
      <c r="N48" s="31"/>
      <c r="O48" s="31"/>
      <c r="P48" s="31"/>
      <c r="Q48" s="31"/>
      <c r="R48" s="31"/>
      <c r="S48" s="31"/>
      <c r="T48" s="31"/>
    </row>
    <row r="49" customFormat="false" ht="15.75" hidden="false" customHeight="true" outlineLevel="0" collapsed="false">
      <c r="C49" s="63" t="s">
        <v>39</v>
      </c>
      <c r="D49" s="79" t="n">
        <v>66984</v>
      </c>
      <c r="E49" s="80" t="n">
        <v>38075</v>
      </c>
      <c r="F49" s="81" t="n">
        <v>75.9264609323703</v>
      </c>
      <c r="G49" s="79" t="n">
        <v>196801</v>
      </c>
      <c r="H49" s="80" t="n">
        <v>133351</v>
      </c>
      <c r="I49" s="81" t="n">
        <v>47.5811954915974</v>
      </c>
      <c r="J49" s="29"/>
      <c r="K49" s="31"/>
      <c r="L49" s="31"/>
      <c r="M49" s="31"/>
      <c r="N49" s="31"/>
      <c r="O49" s="31"/>
      <c r="P49" s="31"/>
      <c r="Q49" s="31"/>
      <c r="R49" s="31"/>
      <c r="S49" s="31"/>
      <c r="T49" s="31"/>
    </row>
    <row r="50" customFormat="false" ht="15.75" hidden="false" customHeight="true" outlineLevel="0" collapsed="false">
      <c r="C50" s="82" t="s">
        <v>40</v>
      </c>
      <c r="D50" s="83"/>
      <c r="E50" s="83"/>
      <c r="F50" s="83"/>
      <c r="G50" s="84"/>
      <c r="H50" s="83"/>
      <c r="I50" s="83"/>
      <c r="J50" s="29"/>
      <c r="K50" s="31"/>
    </row>
    <row r="51" customFormat="false" ht="15.75" hidden="false" customHeight="true" outlineLevel="0" collapsed="false">
      <c r="C51" s="85" t="s">
        <v>41</v>
      </c>
      <c r="D51" s="84"/>
      <c r="E51" s="84"/>
      <c r="F51" s="84"/>
      <c r="G51" s="84"/>
      <c r="H51" s="84"/>
      <c r="I51" s="84"/>
      <c r="J51" s="86"/>
    </row>
    <row r="52" customFormat="false" ht="15.75" hidden="false" customHeight="true" outlineLevel="0" collapsed="false">
      <c r="C52" s="85" t="s">
        <v>42</v>
      </c>
      <c r="D52" s="86"/>
      <c r="E52" s="86"/>
      <c r="F52" s="86"/>
      <c r="G52" s="86"/>
      <c r="H52" s="86"/>
      <c r="I52" s="86"/>
      <c r="J52" s="87"/>
    </row>
    <row r="53" customFormat="false" ht="15.75" hidden="false" customHeight="true" outlineLevel="0" collapsed="false">
      <c r="C53" s="85"/>
      <c r="D53" s="84"/>
      <c r="E53" s="83"/>
      <c r="F53" s="88"/>
      <c r="G53" s="83"/>
      <c r="H53" s="83"/>
      <c r="I53" s="89"/>
    </row>
    <row r="54" customFormat="false" ht="15.75" hidden="false" customHeight="true" outlineLevel="0" collapsed="false">
      <c r="C54" s="85"/>
    </row>
    <row r="55" customFormat="false" ht="15.75" hidden="false" customHeight="true" outlineLevel="0" collapsed="false">
      <c r="D55" s="90"/>
      <c r="E55" s="90"/>
      <c r="F55" s="90"/>
      <c r="G55" s="90"/>
      <c r="H55" s="90"/>
      <c r="I55" s="90"/>
      <c r="J55" s="29"/>
    </row>
    <row r="56" customFormat="false" ht="15.75" hidden="false" customHeight="true" outlineLevel="0" collapsed="false">
      <c r="C56" s="91"/>
      <c r="D56" s="90"/>
      <c r="E56" s="90"/>
      <c r="F56" s="90"/>
      <c r="G56" s="90"/>
      <c r="H56" s="90"/>
      <c r="I56" s="90"/>
    </row>
    <row r="57" customFormat="false" ht="15.75" hidden="false" customHeight="true" outlineLevel="0" collapsed="false">
      <c r="C57" s="91"/>
      <c r="D57" s="90"/>
      <c r="E57" s="90"/>
      <c r="F57" s="90"/>
      <c r="G57" s="90"/>
      <c r="H57" s="90"/>
      <c r="I57" s="90"/>
    </row>
    <row r="58" customFormat="false" ht="15.75" hidden="false" customHeight="true" outlineLevel="0" collapsed="false">
      <c r="B58" s="92"/>
      <c r="C58" s="91"/>
      <c r="J58" s="93"/>
    </row>
    <row r="59" customFormat="false" ht="15.75" hidden="false" customHeight="true" outlineLevel="0" collapsed="false">
      <c r="A59" s="94" t="s">
        <v>43</v>
      </c>
      <c r="B59" s="92"/>
      <c r="C59" s="91"/>
      <c r="J59" s="93"/>
    </row>
    <row r="60" customFormat="false" ht="15.75" hidden="false" customHeight="true" outlineLevel="0" collapsed="false">
      <c r="A60" s="94"/>
      <c r="B60" s="95"/>
      <c r="C60" s="91"/>
      <c r="D60" s="90"/>
      <c r="E60" s="90"/>
      <c r="F60" s="90"/>
      <c r="G60" s="90"/>
      <c r="H60" s="90"/>
      <c r="I60" s="90"/>
      <c r="J60" s="93"/>
    </row>
    <row r="61" customFormat="false" ht="15.75" hidden="false" customHeight="true" outlineLevel="0" collapsed="false">
      <c r="A61" s="96" t="s">
        <v>44</v>
      </c>
      <c r="B61" s="95"/>
      <c r="D61" s="90"/>
      <c r="E61" s="90"/>
      <c r="F61" s="90"/>
      <c r="G61" s="90"/>
      <c r="H61" s="90"/>
      <c r="I61" s="90"/>
      <c r="J61" s="97"/>
    </row>
    <row r="62" customFormat="false" ht="15.75" hidden="false" customHeight="true" outlineLevel="0" collapsed="false">
      <c r="A62" s="96" t="s">
        <v>45</v>
      </c>
      <c r="B62" s="95"/>
      <c r="D62" s="90"/>
      <c r="E62" s="90"/>
      <c r="F62" s="90"/>
      <c r="G62" s="90"/>
      <c r="H62" s="90"/>
      <c r="I62" s="90"/>
      <c r="J62" s="97"/>
    </row>
    <row r="63" customFormat="false" ht="15.75" hidden="false" customHeight="true" outlineLevel="0" collapsed="false">
      <c r="A63" s="96"/>
      <c r="B63" s="98" t="s">
        <v>46</v>
      </c>
      <c r="C63" s="98"/>
      <c r="D63" s="98"/>
      <c r="E63" s="98"/>
      <c r="F63" s="98"/>
      <c r="G63" s="98"/>
      <c r="H63" s="98"/>
      <c r="I63" s="98"/>
      <c r="J63" s="98"/>
    </row>
    <row r="64" s="1" customFormat="true" ht="15.75" hidden="false" customHeight="true" outlineLevel="0" collapsed="false">
      <c r="A64" s="94"/>
      <c r="C64" s="99" t="s">
        <v>47</v>
      </c>
      <c r="D64" s="99"/>
      <c r="E64" s="99"/>
      <c r="F64" s="99"/>
      <c r="G64" s="99"/>
      <c r="H64" s="99"/>
      <c r="I64" s="99"/>
    </row>
    <row r="65" customFormat="false" ht="15.75" hidden="false" customHeight="true" outlineLevel="0" collapsed="false">
      <c r="A65" s="94"/>
      <c r="B65" s="100"/>
      <c r="C65" s="101" t="s">
        <v>48</v>
      </c>
      <c r="D65" s="101"/>
      <c r="E65" s="101"/>
      <c r="F65" s="101"/>
      <c r="G65" s="101"/>
      <c r="H65" s="101"/>
      <c r="I65" s="101"/>
      <c r="J65" s="100"/>
    </row>
    <row r="66" s="1" customFormat="true" ht="15.75" hidden="false" customHeight="true" outlineLevel="0" collapsed="false">
      <c r="A66" s="94" t="s">
        <v>49</v>
      </c>
      <c r="L66" s="90"/>
    </row>
    <row r="67" customFormat="false" ht="15.75" hidden="false" customHeight="true" outlineLevel="0" collapsed="false">
      <c r="A67" s="94" t="s">
        <v>50</v>
      </c>
    </row>
    <row r="68" customFormat="false" ht="15.75" hidden="false" customHeight="true" outlineLevel="0" collapsed="false">
      <c r="A68" s="94" t="s">
        <v>51</v>
      </c>
      <c r="B68" s="102"/>
      <c r="C68" s="102"/>
      <c r="D68" s="102"/>
      <c r="E68" s="102"/>
      <c r="F68" s="102"/>
      <c r="G68" s="102"/>
      <c r="H68" s="102"/>
      <c r="I68" s="102"/>
      <c r="J68" s="103" t="s">
        <v>52</v>
      </c>
    </row>
    <row r="69" customFormat="false" ht="15.75" hidden="false" customHeight="true" outlineLevel="0" collapsed="false">
      <c r="A69" s="94" t="s">
        <v>53</v>
      </c>
      <c r="B69" s="104"/>
      <c r="C69" s="104"/>
      <c r="D69" s="105"/>
      <c r="E69" s="105"/>
      <c r="F69" s="105"/>
      <c r="G69" s="105"/>
      <c r="H69" s="105"/>
      <c r="I69" s="105"/>
      <c r="M69" s="106"/>
    </row>
  </sheetData>
  <mergeCells count="9">
    <mergeCell ref="D1:I2"/>
    <mergeCell ref="D4:I7"/>
    <mergeCell ref="D9:I9"/>
    <mergeCell ref="D10:I10"/>
    <mergeCell ref="C13:I13"/>
    <mergeCell ref="D15:H15"/>
    <mergeCell ref="B63:J63"/>
    <mergeCell ref="C64:I64"/>
    <mergeCell ref="C65:I65"/>
  </mergeCells>
  <conditionalFormatting sqref="D18:I49">
    <cfRule type="containsErrors" priority="2" aboveAverage="0" equalAverage="0" bottom="0" percent="0" rank="0" text="" dxfId="0">
      <formula/>
    </cfRule>
  </conditionalFormatting>
  <conditionalFormatting sqref="F27">
    <cfRule type="containsErrors" priority="3" aboveAverage="0" equalAverage="0" bottom="0" percent="0" rank="0" text="" dxfId="1">
      <formula/>
    </cfRule>
  </conditionalFormatting>
  <printOptions headings="false" gridLines="false" gridLinesSet="true" horizontalCentered="true" verticalCentered="true"/>
  <pageMargins left="0" right="0" top="0.234027777777778" bottom="0.2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T70"/>
  <sheetViews>
    <sheetView showFormulas="false" showGridLines="false" showRowColHeaders="true" showZeros="true" rightToLeft="false" tabSelected="false" showOutlineSymbols="true" defaultGridColor="true" view="pageBreakPreview" topLeftCell="B25" colorId="64" zoomScale="100" zoomScaleNormal="100" zoomScalePageLayoutView="100" workbookViewId="0">
      <selection pane="topLeft" activeCell="I34" activeCellId="0" sqref="I34"/>
    </sheetView>
  </sheetViews>
  <sheetFormatPr defaultRowHeight="15.75" zeroHeight="false" outlineLevelRow="0" outlineLevelCol="0"/>
  <cols>
    <col collapsed="false" customWidth="true" hidden="true" outlineLevel="0" max="1" min="1" style="1" width="17.29"/>
    <col collapsed="false" customWidth="true" hidden="false" outlineLevel="0" max="2" min="2" style="1" width="10.71"/>
    <col collapsed="false" customWidth="true" hidden="false" outlineLevel="0" max="3" min="3" style="2" width="23.71"/>
    <col collapsed="false" customWidth="true" hidden="false" outlineLevel="0" max="9" min="4" style="1" width="12.29"/>
    <col collapsed="false" customWidth="true" hidden="false" outlineLevel="0" max="10" min="10" style="2" width="10.71"/>
    <col collapsed="false" customWidth="true" hidden="false" outlineLevel="0" max="11" min="11" style="1" width="12.29"/>
    <col collapsed="false" customWidth="true" hidden="false" outlineLevel="0" max="12" min="12" style="1" width="9.14"/>
    <col collapsed="false" customWidth="true" hidden="false" outlineLevel="0" max="13" min="13" style="1" width="10.14"/>
    <col collapsed="false" customWidth="true" hidden="false" outlineLevel="0" max="14" min="14" style="1" width="10.71"/>
    <col collapsed="false" customWidth="true" hidden="false" outlineLevel="0" max="15" min="15" style="1" width="10.14"/>
    <col collapsed="false" customWidth="true" hidden="false" outlineLevel="0" max="16" min="16" style="1" width="8.71"/>
    <col collapsed="false" customWidth="true" hidden="false" outlineLevel="0" max="1025" min="17" style="1" width="9.14"/>
  </cols>
  <sheetData>
    <row r="1" customFormat="false" ht="15.75" hidden="false" customHeight="true" outlineLevel="0" collapsed="false">
      <c r="C1" s="3"/>
      <c r="D1" s="4" t="s">
        <v>0</v>
      </c>
      <c r="E1" s="4"/>
      <c r="F1" s="4"/>
      <c r="G1" s="4"/>
      <c r="H1" s="4"/>
      <c r="I1" s="4"/>
      <c r="J1" s="5"/>
    </row>
    <row r="2" customFormat="false" ht="15.75" hidden="false" customHeight="true" outlineLevel="0" collapsed="false">
      <c r="C2" s="3"/>
      <c r="D2" s="4"/>
      <c r="E2" s="4"/>
      <c r="F2" s="4"/>
      <c r="G2" s="4"/>
      <c r="H2" s="4"/>
      <c r="I2" s="4"/>
      <c r="J2" s="6"/>
      <c r="K2" s="7"/>
    </row>
    <row r="3" customFormat="false" ht="15.75" hidden="false" customHeight="true" outlineLevel="0" collapsed="false">
      <c r="B3" s="8"/>
      <c r="C3" s="3"/>
      <c r="J3" s="9"/>
      <c r="K3" s="7"/>
    </row>
    <row r="4" customFormat="false" ht="15.75" hidden="false" customHeight="true" outlineLevel="0" collapsed="false">
      <c r="C4" s="3"/>
      <c r="D4" s="10" t="str">
        <f aca="false">BEV!D4</f>
        <v>PRESS EMBARGO FOR ALL DATA:
8.00 AM (7.00 AM GMT), 7 February 2019</v>
      </c>
      <c r="E4" s="10"/>
      <c r="F4" s="10"/>
      <c r="G4" s="10"/>
      <c r="H4" s="10"/>
      <c r="I4" s="10"/>
      <c r="J4" s="9"/>
      <c r="K4" s="7"/>
    </row>
    <row r="5" customFormat="false" ht="15.75" hidden="false" customHeight="true" outlineLevel="0" collapsed="false">
      <c r="C5" s="3"/>
      <c r="D5" s="10"/>
      <c r="E5" s="10"/>
      <c r="F5" s="10"/>
      <c r="G5" s="10"/>
      <c r="H5" s="10"/>
      <c r="I5" s="10"/>
      <c r="J5" s="6"/>
      <c r="K5" s="7"/>
    </row>
    <row r="6" customFormat="false" ht="15.75" hidden="false" customHeight="true" outlineLevel="0" collapsed="false">
      <c r="B6" s="11"/>
      <c r="C6" s="5"/>
      <c r="D6" s="10"/>
      <c r="E6" s="10"/>
      <c r="F6" s="10"/>
      <c r="G6" s="10"/>
      <c r="H6" s="10"/>
      <c r="I6" s="10"/>
      <c r="J6" s="12"/>
    </row>
    <row r="7" customFormat="false" ht="15.75" hidden="false" customHeight="true" outlineLevel="0" collapsed="false">
      <c r="B7" s="11"/>
      <c r="C7" s="5"/>
      <c r="D7" s="10"/>
      <c r="E7" s="10"/>
      <c r="F7" s="10"/>
      <c r="G7" s="10"/>
      <c r="H7" s="10"/>
      <c r="I7" s="10"/>
      <c r="J7" s="12"/>
    </row>
    <row r="8" customFormat="false" ht="15.75" hidden="false" customHeight="true" outlineLevel="0" collapsed="false">
      <c r="B8" s="13"/>
      <c r="C8" s="5"/>
      <c r="D8" s="14"/>
      <c r="E8" s="14"/>
      <c r="F8" s="14"/>
      <c r="G8" s="14"/>
      <c r="H8" s="14"/>
      <c r="I8" s="14"/>
      <c r="J8" s="15"/>
    </row>
    <row r="9" customFormat="false" ht="15.75" hidden="false" customHeight="true" outlineLevel="0" collapsed="false">
      <c r="B9" s="13"/>
      <c r="C9" s="16"/>
      <c r="D9" s="17" t="s">
        <v>54</v>
      </c>
      <c r="E9" s="17"/>
      <c r="F9" s="17"/>
      <c r="G9" s="17"/>
      <c r="H9" s="17"/>
      <c r="I9" s="17"/>
      <c r="J9" s="18"/>
      <c r="K9" s="19"/>
    </row>
    <row r="10" customFormat="false" ht="15.75" hidden="false" customHeight="false" outlineLevel="0" collapsed="false">
      <c r="B10" s="13"/>
      <c r="C10" s="20"/>
      <c r="D10" s="21" t="s">
        <v>55</v>
      </c>
      <c r="E10" s="21"/>
      <c r="F10" s="21"/>
      <c r="G10" s="21"/>
      <c r="H10" s="21"/>
      <c r="I10" s="21"/>
      <c r="J10" s="18"/>
      <c r="K10" s="19"/>
    </row>
    <row r="11" customFormat="false" ht="15.75" hidden="false" customHeight="true" outlineLevel="0" collapsed="false">
      <c r="B11" s="22"/>
      <c r="C11" s="23"/>
      <c r="D11" s="23"/>
      <c r="E11" s="23"/>
      <c r="F11" s="23"/>
      <c r="G11" s="23"/>
      <c r="H11" s="23"/>
      <c r="I11" s="23"/>
      <c r="J11" s="18"/>
      <c r="K11" s="19"/>
    </row>
    <row r="12" customFormat="false" ht="15.75" hidden="false" customHeight="true" outlineLevel="0" collapsed="false">
      <c r="J12" s="24"/>
    </row>
    <row r="13" customFormat="false" ht="15.75" hidden="false" customHeight="true" outlineLevel="0" collapsed="false">
      <c r="C13" s="25"/>
      <c r="D13" s="25"/>
      <c r="E13" s="25"/>
      <c r="F13" s="25"/>
      <c r="G13" s="25"/>
      <c r="H13" s="25"/>
      <c r="I13" s="25"/>
      <c r="J13" s="26"/>
    </row>
    <row r="14" customFormat="false" ht="15.75" hidden="false" customHeight="true" outlineLevel="0" collapsed="false">
      <c r="C14" s="28"/>
      <c r="J14" s="29"/>
      <c r="M14" s="27"/>
    </row>
    <row r="15" customFormat="false" ht="15.75" hidden="false" customHeight="true" outlineLevel="0" collapsed="false">
      <c r="C15" s="5"/>
      <c r="D15" s="30"/>
      <c r="E15" s="30"/>
      <c r="F15" s="30"/>
      <c r="G15" s="30"/>
      <c r="H15" s="30"/>
      <c r="I15" s="24"/>
      <c r="J15" s="29"/>
      <c r="L15" s="31"/>
      <c r="M15" s="31"/>
      <c r="N15" s="31"/>
      <c r="O15" s="31"/>
      <c r="P15" s="31"/>
      <c r="Q15" s="31"/>
      <c r="R15" s="31"/>
      <c r="S15" s="31"/>
      <c r="T15" s="31"/>
    </row>
    <row r="16" customFormat="false" ht="15.75" hidden="false" customHeight="true" outlineLevel="0" collapsed="false">
      <c r="D16" s="32" t="str">
        <f aca="false">BEV!D16</f>
        <v>Q4</v>
      </c>
      <c r="E16" s="33" t="str">
        <f aca="false">BEV!E16</f>
        <v>Q4</v>
      </c>
      <c r="F16" s="34" t="s">
        <v>5</v>
      </c>
      <c r="G16" s="32" t="str">
        <f aca="false">BEV!G16</f>
        <v>Q1-Q4</v>
      </c>
      <c r="H16" s="35" t="str">
        <f aca="false">BEV!H16</f>
        <v>Q1-Q4</v>
      </c>
      <c r="I16" s="34" t="s">
        <v>5</v>
      </c>
      <c r="J16" s="29"/>
      <c r="K16" s="31"/>
      <c r="L16" s="31"/>
      <c r="M16" s="31"/>
      <c r="N16" s="31"/>
      <c r="O16" s="31"/>
      <c r="P16" s="31"/>
      <c r="Q16" s="31"/>
      <c r="R16" s="31"/>
      <c r="S16" s="31"/>
      <c r="T16" s="31"/>
    </row>
    <row r="17" customFormat="false" ht="15.75" hidden="false" customHeight="true" outlineLevel="0" collapsed="false">
      <c r="D17" s="36" t="n">
        <f aca="false">BEV!D17</f>
        <v>2018</v>
      </c>
      <c r="E17" s="37" t="n">
        <f aca="false">BEV!E17</f>
        <v>2017</v>
      </c>
      <c r="F17" s="38" t="s">
        <v>7</v>
      </c>
      <c r="G17" s="36" t="n">
        <f aca="false">BEV!G17</f>
        <v>2018</v>
      </c>
      <c r="H17" s="37" t="n">
        <f aca="false">BEV!H17</f>
        <v>2017</v>
      </c>
      <c r="I17" s="38" t="s">
        <v>7</v>
      </c>
      <c r="J17" s="29"/>
      <c r="K17" s="31"/>
      <c r="L17" s="31"/>
      <c r="M17" s="31"/>
      <c r="N17" s="31"/>
      <c r="O17" s="31"/>
      <c r="P17" s="31"/>
      <c r="Q17" s="31"/>
      <c r="R17" s="31"/>
      <c r="S17" s="31"/>
      <c r="T17" s="31"/>
    </row>
    <row r="18" customFormat="false" ht="15.75" hidden="false" customHeight="true" outlineLevel="0" collapsed="false">
      <c r="C18" s="39" t="s">
        <v>8</v>
      </c>
      <c r="D18" s="40" t="n">
        <v>249</v>
      </c>
      <c r="E18" s="41" t="n">
        <v>512</v>
      </c>
      <c r="F18" s="42" t="n">
        <v>-51.3671875</v>
      </c>
      <c r="G18" s="40" t="n">
        <v>1888</v>
      </c>
      <c r="H18" s="41" t="n">
        <v>1721</v>
      </c>
      <c r="I18" s="42" t="n">
        <v>9.70366066240558</v>
      </c>
      <c r="J18" s="29"/>
      <c r="K18" s="31"/>
      <c r="M18" s="27"/>
    </row>
    <row r="19" customFormat="false" ht="15.75" hidden="false" customHeight="true" outlineLevel="0" collapsed="false">
      <c r="C19" s="43" t="s">
        <v>9</v>
      </c>
      <c r="D19" s="44" t="n">
        <v>1611</v>
      </c>
      <c r="E19" s="45" t="n">
        <v>3086</v>
      </c>
      <c r="F19" s="46" t="n">
        <v>-47.7965003240441</v>
      </c>
      <c r="G19" s="44" t="n">
        <v>9706</v>
      </c>
      <c r="H19" s="45" t="n">
        <v>11746</v>
      </c>
      <c r="I19" s="46" t="n">
        <v>-17.3676145070662</v>
      </c>
      <c r="J19" s="29"/>
      <c r="L19" s="31"/>
      <c r="M19" s="31"/>
      <c r="N19" s="31"/>
      <c r="O19" s="31"/>
      <c r="P19" s="31"/>
      <c r="Q19" s="31"/>
      <c r="R19" s="31"/>
      <c r="S19" s="31"/>
      <c r="T19" s="31"/>
    </row>
    <row r="20" customFormat="false" ht="15.75" hidden="false" customHeight="true" outlineLevel="0" collapsed="false">
      <c r="C20" s="47" t="s">
        <v>10</v>
      </c>
      <c r="D20" s="44" t="n">
        <v>3</v>
      </c>
      <c r="E20" s="45" t="n">
        <v>3</v>
      </c>
      <c r="F20" s="48" t="n">
        <v>0</v>
      </c>
      <c r="G20" s="44" t="n">
        <v>26</v>
      </c>
      <c r="H20" s="45" t="n">
        <v>38</v>
      </c>
      <c r="I20" s="46" t="n">
        <v>-31.5789473684211</v>
      </c>
      <c r="J20" s="29"/>
      <c r="K20" s="31"/>
      <c r="M20" s="27"/>
    </row>
    <row r="21" customFormat="false" ht="15.75" hidden="false" customHeight="true" outlineLevel="0" collapsed="false">
      <c r="C21" s="47" t="s">
        <v>56</v>
      </c>
      <c r="D21" s="49" t="n">
        <v>47</v>
      </c>
      <c r="E21" s="50" t="s">
        <v>57</v>
      </c>
      <c r="F21" s="48" t="e">
        <f aca="false">#DIV/0!</f>
        <v>#DIV/0!</v>
      </c>
      <c r="G21" s="49" t="n">
        <v>278</v>
      </c>
      <c r="H21" s="50" t="s">
        <v>57</v>
      </c>
      <c r="I21" s="46" t="e">
        <f aca="false">#DIV/0!</f>
        <v>#DIV/0!</v>
      </c>
      <c r="J21" s="29"/>
      <c r="M21" s="27"/>
    </row>
    <row r="22" customFormat="false" ht="15.75" hidden="false" customHeight="true" outlineLevel="0" collapsed="false">
      <c r="C22" s="47" t="s">
        <v>12</v>
      </c>
      <c r="D22" s="49" t="n">
        <v>481</v>
      </c>
      <c r="E22" s="50" t="n">
        <v>454</v>
      </c>
      <c r="F22" s="46" t="n">
        <v>5.94713656387665</v>
      </c>
      <c r="G22" s="49" t="n">
        <v>3128</v>
      </c>
      <c r="H22" s="50" t="n">
        <v>620</v>
      </c>
      <c r="I22" s="46" t="n">
        <v>404.516129032258</v>
      </c>
      <c r="J22" s="29"/>
      <c r="M22" s="27"/>
    </row>
    <row r="23" customFormat="false" ht="15.75" hidden="false" customHeight="true" outlineLevel="0" collapsed="false">
      <c r="C23" s="47" t="s">
        <v>13</v>
      </c>
      <c r="D23" s="49" t="n">
        <v>16</v>
      </c>
      <c r="E23" s="50" t="n">
        <v>3</v>
      </c>
      <c r="F23" s="46" t="n">
        <v>433.333333333333</v>
      </c>
      <c r="G23" s="49" t="n">
        <v>33</v>
      </c>
      <c r="H23" s="50" t="n">
        <v>20</v>
      </c>
      <c r="I23" s="46" t="n">
        <v>65</v>
      </c>
      <c r="J23" s="29"/>
      <c r="M23" s="27"/>
    </row>
    <row r="24" customFormat="false" ht="15.75" hidden="false" customHeight="true" outlineLevel="0" collapsed="false">
      <c r="C24" s="47" t="s">
        <v>14</v>
      </c>
      <c r="D24" s="49" t="n">
        <v>979</v>
      </c>
      <c r="E24" s="50" t="n">
        <v>858</v>
      </c>
      <c r="F24" s="46" t="n">
        <v>14.1025641025641</v>
      </c>
      <c r="G24" s="44" t="n">
        <v>4932</v>
      </c>
      <c r="H24" s="45" t="n">
        <v>2553</v>
      </c>
      <c r="I24" s="46" t="n">
        <v>93.1844888366627</v>
      </c>
      <c r="J24" s="29"/>
      <c r="L24" s="31"/>
      <c r="M24" s="31"/>
      <c r="N24" s="31"/>
      <c r="O24" s="31"/>
      <c r="P24" s="31"/>
      <c r="Q24" s="31"/>
      <c r="R24" s="31"/>
      <c r="S24" s="31"/>
      <c r="T24" s="31"/>
    </row>
    <row r="25" customFormat="false" ht="15.75" hidden="false" customHeight="true" outlineLevel="0" collapsed="false">
      <c r="C25" s="47" t="s">
        <v>15</v>
      </c>
      <c r="D25" s="44" t="n">
        <v>3671</v>
      </c>
      <c r="E25" s="45" t="n">
        <v>4085</v>
      </c>
      <c r="F25" s="46" t="n">
        <v>-10.1346389228886</v>
      </c>
      <c r="G25" s="44" t="n">
        <v>14528</v>
      </c>
      <c r="H25" s="45" t="n">
        <v>11868</v>
      </c>
      <c r="I25" s="46" t="n">
        <v>22.4132119986518</v>
      </c>
      <c r="J25" s="29"/>
      <c r="K25" s="31"/>
      <c r="M25" s="27"/>
    </row>
    <row r="26" customFormat="false" ht="15.75" hidden="false" customHeight="true" outlineLevel="0" collapsed="false">
      <c r="C26" s="47" t="s">
        <v>16</v>
      </c>
      <c r="D26" s="44" t="n">
        <v>5875</v>
      </c>
      <c r="E26" s="45" t="n">
        <v>9021</v>
      </c>
      <c r="F26" s="46" t="n">
        <v>-34.8741824631416</v>
      </c>
      <c r="G26" s="44" t="n">
        <v>31442</v>
      </c>
      <c r="H26" s="45" t="n">
        <v>29439</v>
      </c>
      <c r="I26" s="46" t="n">
        <v>6.8038995889806</v>
      </c>
      <c r="J26" s="29"/>
      <c r="M26" s="27"/>
    </row>
    <row r="27" customFormat="false" ht="15.75" hidden="false" customHeight="true" outlineLevel="0" collapsed="false">
      <c r="C27" s="47" t="s">
        <v>17</v>
      </c>
      <c r="D27" s="51" t="n">
        <v>53</v>
      </c>
      <c r="E27" s="52" t="n">
        <v>44</v>
      </c>
      <c r="F27" s="46" t="n">
        <v>20.4545454545455</v>
      </c>
      <c r="G27" s="51" t="n">
        <v>228</v>
      </c>
      <c r="H27" s="52" t="n">
        <v>141</v>
      </c>
      <c r="I27" s="46" t="n">
        <v>61.7021276595745</v>
      </c>
      <c r="J27" s="29"/>
      <c r="L27" s="31"/>
      <c r="M27" s="31"/>
      <c r="N27" s="31"/>
      <c r="O27" s="31"/>
      <c r="P27" s="31"/>
      <c r="Q27" s="31"/>
      <c r="R27" s="31"/>
      <c r="S27" s="31"/>
      <c r="T27" s="31"/>
    </row>
    <row r="28" customFormat="false" ht="15.75" hidden="false" customHeight="true" outlineLevel="0" collapsed="false">
      <c r="C28" s="47" t="s">
        <v>18</v>
      </c>
      <c r="D28" s="44" t="n">
        <v>180</v>
      </c>
      <c r="E28" s="45" t="n">
        <v>151</v>
      </c>
      <c r="F28" s="46" t="n">
        <v>19.205298013245</v>
      </c>
      <c r="G28" s="44" t="n">
        <v>770</v>
      </c>
      <c r="H28" s="45" t="n">
        <v>443</v>
      </c>
      <c r="I28" s="46" t="n">
        <v>73.8148984198646</v>
      </c>
      <c r="J28" s="29"/>
      <c r="K28" s="31"/>
      <c r="L28" s="31"/>
      <c r="M28" s="31"/>
      <c r="N28" s="31"/>
      <c r="O28" s="31"/>
      <c r="P28" s="31"/>
      <c r="Q28" s="31"/>
      <c r="R28" s="31"/>
      <c r="S28" s="31"/>
      <c r="T28" s="31"/>
    </row>
    <row r="29" customFormat="false" ht="15.75" hidden="false" customHeight="true" outlineLevel="0" collapsed="false">
      <c r="C29" s="47" t="s">
        <v>19</v>
      </c>
      <c r="D29" s="44" t="n">
        <v>54</v>
      </c>
      <c r="E29" s="45" t="n">
        <v>31</v>
      </c>
      <c r="F29" s="46" t="n">
        <v>74.1935483870968</v>
      </c>
      <c r="G29" s="44" t="n">
        <v>739</v>
      </c>
      <c r="H29" s="45" t="n">
        <v>326</v>
      </c>
      <c r="I29" s="46" t="n">
        <v>126.687116564417</v>
      </c>
      <c r="J29" s="29"/>
      <c r="K29" s="31"/>
      <c r="M29" s="27"/>
    </row>
    <row r="30" customFormat="false" ht="15.75" hidden="false" customHeight="true" outlineLevel="0" collapsed="false">
      <c r="C30" s="47" t="s">
        <v>20</v>
      </c>
      <c r="D30" s="44" t="n">
        <v>1104</v>
      </c>
      <c r="E30" s="45" t="n">
        <v>780</v>
      </c>
      <c r="F30" s="48" t="n">
        <v>41.5384615384615</v>
      </c>
      <c r="G30" s="44" t="n">
        <v>4734</v>
      </c>
      <c r="H30" s="45" t="n">
        <v>2864</v>
      </c>
      <c r="I30" s="48" t="n">
        <v>65.2932960893855</v>
      </c>
      <c r="J30" s="29"/>
      <c r="M30" s="27"/>
    </row>
    <row r="31" customFormat="false" ht="15.75" hidden="false" customHeight="true" outlineLevel="0" collapsed="false">
      <c r="C31" s="47" t="s">
        <v>21</v>
      </c>
      <c r="D31" s="44" t="n">
        <v>4</v>
      </c>
      <c r="E31" s="45" t="n">
        <v>3</v>
      </c>
      <c r="F31" s="46" t="n">
        <v>33.3333333333333</v>
      </c>
      <c r="G31" s="44" t="n">
        <v>20</v>
      </c>
      <c r="H31" s="45" t="n">
        <v>18</v>
      </c>
      <c r="I31" s="46" t="n">
        <v>11.1111111111111</v>
      </c>
      <c r="J31" s="29"/>
      <c r="L31" s="31"/>
      <c r="M31" s="31"/>
      <c r="N31" s="31"/>
      <c r="O31" s="31"/>
      <c r="P31" s="31"/>
      <c r="Q31" s="31"/>
      <c r="R31" s="31"/>
      <c r="S31" s="31"/>
      <c r="T31" s="31"/>
    </row>
    <row r="32" customFormat="false" ht="15.75" hidden="false" customHeight="true" outlineLevel="0" collapsed="false">
      <c r="C32" s="47" t="s">
        <v>58</v>
      </c>
      <c r="D32" s="49" t="s">
        <v>57</v>
      </c>
      <c r="E32" s="50" t="s">
        <v>57</v>
      </c>
      <c r="F32" s="48"/>
      <c r="G32" s="49" t="s">
        <v>57</v>
      </c>
      <c r="H32" s="50" t="s">
        <v>57</v>
      </c>
      <c r="I32" s="46"/>
      <c r="J32" s="29"/>
      <c r="L32" s="31"/>
      <c r="M32" s="31"/>
      <c r="N32" s="31"/>
      <c r="O32" s="31"/>
      <c r="P32" s="31"/>
      <c r="Q32" s="31"/>
      <c r="R32" s="31"/>
      <c r="S32" s="31"/>
      <c r="T32" s="31"/>
    </row>
    <row r="33" s="53" customFormat="true" ht="15.75" hidden="false" customHeight="true" outlineLevel="0" collapsed="false">
      <c r="C33" s="47" t="s">
        <v>23</v>
      </c>
      <c r="D33" s="44" t="n">
        <v>891</v>
      </c>
      <c r="E33" s="45" t="n">
        <v>272</v>
      </c>
      <c r="F33" s="46" t="n">
        <v>227.573529411765</v>
      </c>
      <c r="G33" s="44" t="n">
        <v>3204</v>
      </c>
      <c r="H33" s="45" t="n">
        <v>1170</v>
      </c>
      <c r="I33" s="46" t="n">
        <v>173.846153846154</v>
      </c>
      <c r="J33" s="29"/>
      <c r="K33" s="31"/>
      <c r="M33" s="54"/>
    </row>
    <row r="34" customFormat="false" ht="15.75" hidden="false" customHeight="true" outlineLevel="0" collapsed="false">
      <c r="C34" s="47" t="s">
        <v>24</v>
      </c>
      <c r="D34" s="44" t="n">
        <v>156</v>
      </c>
      <c r="E34" s="45" t="n">
        <v>205</v>
      </c>
      <c r="F34" s="46" t="n">
        <v>-23.9024390243902</v>
      </c>
      <c r="G34" s="44" t="n">
        <v>704</v>
      </c>
      <c r="H34" s="45" t="n">
        <v>642</v>
      </c>
      <c r="I34" s="46" t="n">
        <v>9.65732087227414</v>
      </c>
      <c r="J34" s="29"/>
      <c r="K34" s="53"/>
      <c r="L34" s="31"/>
      <c r="M34" s="31"/>
      <c r="N34" s="31"/>
      <c r="O34" s="31"/>
      <c r="P34" s="31"/>
      <c r="Q34" s="31"/>
      <c r="R34" s="31"/>
      <c r="S34" s="31"/>
      <c r="T34" s="31"/>
    </row>
    <row r="35" customFormat="false" ht="15.75" hidden="false" customHeight="true" outlineLevel="0" collapsed="false">
      <c r="C35" s="47" t="s">
        <v>25</v>
      </c>
      <c r="D35" s="51" t="n">
        <v>1074</v>
      </c>
      <c r="E35" s="55" t="n">
        <v>916</v>
      </c>
      <c r="F35" s="46" t="n">
        <v>17.2489082969432</v>
      </c>
      <c r="G35" s="51" t="n">
        <v>3776</v>
      </c>
      <c r="H35" s="55" t="n">
        <v>2438</v>
      </c>
      <c r="I35" s="46" t="n">
        <v>54.8810500410172</v>
      </c>
      <c r="J35" s="29"/>
      <c r="K35" s="31"/>
      <c r="L35" s="31"/>
      <c r="M35" s="31"/>
      <c r="N35" s="31"/>
      <c r="O35" s="31"/>
      <c r="P35" s="31"/>
      <c r="Q35" s="31"/>
      <c r="R35" s="31"/>
      <c r="S35" s="31"/>
      <c r="T35" s="31"/>
    </row>
    <row r="36" customFormat="false" ht="15.75" hidden="false" customHeight="true" outlineLevel="0" collapsed="false">
      <c r="C36" s="47" t="s">
        <v>59</v>
      </c>
      <c r="D36" s="49" t="s">
        <v>57</v>
      </c>
      <c r="E36" s="50" t="s">
        <v>57</v>
      </c>
      <c r="F36" s="48"/>
      <c r="G36" s="49" t="s">
        <v>57</v>
      </c>
      <c r="H36" s="50" t="s">
        <v>57</v>
      </c>
      <c r="I36" s="46"/>
      <c r="J36" s="29"/>
      <c r="K36" s="31"/>
      <c r="L36" s="31"/>
      <c r="M36" s="31"/>
      <c r="N36" s="31"/>
      <c r="O36" s="31"/>
      <c r="P36" s="31"/>
      <c r="Q36" s="31"/>
      <c r="R36" s="31"/>
      <c r="S36" s="31"/>
      <c r="T36" s="31"/>
    </row>
    <row r="37" s="2" customFormat="true" ht="15.75" hidden="false" customHeight="true" outlineLevel="0" collapsed="false">
      <c r="C37" s="47" t="s">
        <v>60</v>
      </c>
      <c r="D37" s="49" t="s">
        <v>57</v>
      </c>
      <c r="E37" s="50" t="s">
        <v>57</v>
      </c>
      <c r="F37" s="48"/>
      <c r="G37" s="49" t="s">
        <v>57</v>
      </c>
      <c r="H37" s="50" t="s">
        <v>57</v>
      </c>
      <c r="I37" s="46"/>
      <c r="J37" s="29"/>
      <c r="K37" s="31"/>
      <c r="M37" s="27"/>
    </row>
    <row r="38" s="2" customFormat="true" ht="15.75" hidden="false" customHeight="true" outlineLevel="0" collapsed="false">
      <c r="C38" s="47" t="s">
        <v>28</v>
      </c>
      <c r="D38" s="51" t="n">
        <v>40</v>
      </c>
      <c r="E38" s="55" t="n">
        <v>69</v>
      </c>
      <c r="F38" s="46" t="n">
        <v>-42.0289855072464</v>
      </c>
      <c r="G38" s="51" t="n">
        <v>196</v>
      </c>
      <c r="H38" s="55" t="n">
        <v>168</v>
      </c>
      <c r="I38" s="46" t="n">
        <v>16.6666666666667</v>
      </c>
      <c r="J38" s="29"/>
      <c r="K38" s="31"/>
      <c r="M38" s="27"/>
    </row>
    <row r="39" customFormat="false" ht="15.75" hidden="false" customHeight="true" outlineLevel="0" collapsed="false">
      <c r="C39" s="56" t="s">
        <v>29</v>
      </c>
      <c r="D39" s="44" t="n">
        <v>1761</v>
      </c>
      <c r="E39" s="45" t="n">
        <v>1295</v>
      </c>
      <c r="F39" s="46" t="n">
        <v>35.984555984556</v>
      </c>
      <c r="G39" s="51" t="n">
        <v>5826</v>
      </c>
      <c r="H39" s="45" t="n">
        <v>3528</v>
      </c>
      <c r="I39" s="46" t="n">
        <v>65.1360544217687</v>
      </c>
      <c r="J39" s="29"/>
      <c r="K39" s="2"/>
      <c r="M39" s="27"/>
    </row>
    <row r="40" s="53" customFormat="true" ht="15.75" hidden="false" customHeight="true" outlineLevel="0" collapsed="false">
      <c r="C40" s="47" t="s">
        <v>30</v>
      </c>
      <c r="D40" s="51" t="n">
        <v>5283</v>
      </c>
      <c r="E40" s="55" t="n">
        <v>5677</v>
      </c>
      <c r="F40" s="46" t="n">
        <v>-6.94028536198697</v>
      </c>
      <c r="G40" s="44" t="n">
        <v>21249</v>
      </c>
      <c r="H40" s="45" t="n">
        <v>15088</v>
      </c>
      <c r="I40" s="46" t="n">
        <v>40.8337751855779</v>
      </c>
      <c r="J40" s="29"/>
      <c r="K40" s="1"/>
      <c r="M40" s="54"/>
    </row>
    <row r="41" customFormat="false" ht="15.75" hidden="false" customHeight="true" outlineLevel="0" collapsed="false">
      <c r="C41" s="47" t="s">
        <v>31</v>
      </c>
      <c r="D41" s="44" t="n">
        <v>10853</v>
      </c>
      <c r="E41" s="45" t="n">
        <v>9881</v>
      </c>
      <c r="F41" s="46" t="n">
        <v>9.83706102621192</v>
      </c>
      <c r="G41" s="44" t="n">
        <v>44437</v>
      </c>
      <c r="H41" s="45" t="n">
        <v>35585</v>
      </c>
      <c r="I41" s="57" t="n">
        <v>24.8756498524659</v>
      </c>
      <c r="J41" s="29"/>
      <c r="K41" s="53"/>
      <c r="L41" s="31"/>
      <c r="M41" s="31"/>
      <c r="N41" s="31"/>
      <c r="O41" s="31"/>
      <c r="P41" s="31"/>
      <c r="Q41" s="31"/>
      <c r="R41" s="31"/>
      <c r="S41" s="31"/>
      <c r="T41" s="31"/>
    </row>
    <row r="42" customFormat="false" ht="15.75" hidden="false" customHeight="true" outlineLevel="0" collapsed="false">
      <c r="C42" s="58" t="s">
        <v>32</v>
      </c>
      <c r="D42" s="59" t="n">
        <v>34385</v>
      </c>
      <c r="E42" s="60" t="n">
        <v>37346</v>
      </c>
      <c r="F42" s="61" t="n">
        <v>-7.92855995287313</v>
      </c>
      <c r="G42" s="59" t="n">
        <v>151844</v>
      </c>
      <c r="H42" s="60" t="n">
        <v>120416</v>
      </c>
      <c r="I42" s="61" t="n">
        <v>26.0995216582514</v>
      </c>
      <c r="J42" s="62"/>
      <c r="K42" s="31"/>
      <c r="L42" s="31"/>
      <c r="M42" s="31"/>
      <c r="N42" s="31"/>
      <c r="O42" s="31"/>
      <c r="P42" s="31"/>
      <c r="Q42" s="31"/>
      <c r="R42" s="31"/>
      <c r="S42" s="31"/>
      <c r="T42" s="31"/>
    </row>
    <row r="43" customFormat="false" ht="15.75" hidden="false" customHeight="true" outlineLevel="0" collapsed="false">
      <c r="C43" s="63" t="s">
        <v>33</v>
      </c>
      <c r="D43" s="64" t="n">
        <v>33939</v>
      </c>
      <c r="E43" s="65" t="n">
        <v>36912</v>
      </c>
      <c r="F43" s="66" t="n">
        <v>-8.05429128738622</v>
      </c>
      <c r="G43" s="64" t="n">
        <v>149817</v>
      </c>
      <c r="H43" s="65" t="n">
        <v>119087</v>
      </c>
      <c r="I43" s="67" t="n">
        <v>25.8046638172093</v>
      </c>
      <c r="J43" s="29"/>
      <c r="K43" s="31"/>
      <c r="L43" s="31"/>
      <c r="M43" s="31"/>
      <c r="N43" s="31"/>
      <c r="O43" s="31"/>
      <c r="P43" s="31"/>
      <c r="Q43" s="31"/>
      <c r="R43" s="31"/>
      <c r="S43" s="31"/>
      <c r="T43" s="31"/>
    </row>
    <row r="44" customFormat="false" ht="15.75" hidden="false" customHeight="true" outlineLevel="0" collapsed="false">
      <c r="C44" s="63" t="s">
        <v>34</v>
      </c>
      <c r="D44" s="64" t="n">
        <v>446</v>
      </c>
      <c r="E44" s="65" t="n">
        <v>434</v>
      </c>
      <c r="F44" s="66" t="n">
        <v>2.76497695852535</v>
      </c>
      <c r="G44" s="64" t="n">
        <v>2027</v>
      </c>
      <c r="H44" s="65" t="n">
        <v>1329</v>
      </c>
      <c r="I44" s="67" t="n">
        <v>52.5206922498119</v>
      </c>
      <c r="J44" s="29"/>
      <c r="K44" s="31"/>
      <c r="L44" s="53"/>
      <c r="M44" s="53"/>
      <c r="N44" s="53"/>
      <c r="O44" s="53"/>
      <c r="P44" s="53"/>
      <c r="Q44" s="53"/>
      <c r="R44" s="53"/>
      <c r="S44" s="53"/>
      <c r="T44" s="53"/>
    </row>
    <row r="45" customFormat="false" ht="15.75" hidden="false" customHeight="true" outlineLevel="0" collapsed="false">
      <c r="C45" s="68" t="s">
        <v>35</v>
      </c>
      <c r="D45" s="69" t="n">
        <v>5914</v>
      </c>
      <c r="E45" s="70" t="n">
        <v>9406</v>
      </c>
      <c r="F45" s="71" t="n">
        <v>-37.1252392090155</v>
      </c>
      <c r="G45" s="69" t="n">
        <v>26546</v>
      </c>
      <c r="H45" s="70" t="n">
        <v>29233</v>
      </c>
      <c r="I45" s="71" t="n">
        <v>-9.19166695173263</v>
      </c>
      <c r="J45" s="29"/>
      <c r="K45" s="53"/>
      <c r="L45" s="53"/>
      <c r="M45" s="53"/>
      <c r="N45" s="53"/>
      <c r="O45" s="53"/>
      <c r="P45" s="53"/>
      <c r="Q45" s="53"/>
      <c r="R45" s="53"/>
      <c r="S45" s="53"/>
      <c r="T45" s="53"/>
    </row>
    <row r="46" customFormat="false" ht="15.75" hidden="false" customHeight="true" outlineLevel="0" collapsed="false">
      <c r="C46" s="68" t="s">
        <v>36</v>
      </c>
      <c r="D46" s="69" t="n">
        <v>1390</v>
      </c>
      <c r="E46" s="70" t="n">
        <v>1212</v>
      </c>
      <c r="F46" s="71" t="n">
        <v>14.6864686468647</v>
      </c>
      <c r="G46" s="69" t="n">
        <v>4378</v>
      </c>
      <c r="H46" s="70" t="n">
        <v>3648</v>
      </c>
      <c r="I46" s="71" t="n">
        <v>20.0109649122807</v>
      </c>
      <c r="J46" s="29"/>
      <c r="K46" s="53"/>
      <c r="L46" s="53"/>
      <c r="M46" s="53"/>
      <c r="N46" s="53"/>
      <c r="O46" s="53"/>
      <c r="P46" s="53"/>
      <c r="Q46" s="53"/>
      <c r="R46" s="53"/>
      <c r="S46" s="53"/>
      <c r="T46" s="53"/>
    </row>
    <row r="47" customFormat="false" ht="15.75" hidden="false" customHeight="true" outlineLevel="0" collapsed="false">
      <c r="C47" s="72" t="s">
        <v>37</v>
      </c>
      <c r="D47" s="73" t="n">
        <v>7304</v>
      </c>
      <c r="E47" s="74" t="n">
        <v>10618</v>
      </c>
      <c r="F47" s="75" t="n">
        <v>-31.2111508758712</v>
      </c>
      <c r="G47" s="73" t="n">
        <v>30924</v>
      </c>
      <c r="H47" s="74" t="n">
        <v>32881</v>
      </c>
      <c r="I47" s="75" t="n">
        <v>-5.95176545725495</v>
      </c>
      <c r="J47" s="29"/>
      <c r="K47" s="53"/>
      <c r="L47" s="31"/>
      <c r="M47" s="31"/>
      <c r="N47" s="31"/>
      <c r="O47" s="31"/>
      <c r="P47" s="31"/>
      <c r="Q47" s="31"/>
      <c r="R47" s="31"/>
      <c r="S47" s="31"/>
      <c r="T47" s="31"/>
    </row>
    <row r="48" customFormat="false" ht="15.75" hidden="false" customHeight="true" outlineLevel="0" collapsed="false">
      <c r="C48" s="63" t="s">
        <v>38</v>
      </c>
      <c r="D48" s="76" t="n">
        <v>41689</v>
      </c>
      <c r="E48" s="77" t="n">
        <v>47964</v>
      </c>
      <c r="F48" s="78" t="n">
        <v>-13.0827287132016</v>
      </c>
      <c r="G48" s="76" t="n">
        <v>182768</v>
      </c>
      <c r="H48" s="77" t="n">
        <v>153297</v>
      </c>
      <c r="I48" s="78" t="n">
        <v>19.2247728266046</v>
      </c>
      <c r="J48" s="29"/>
      <c r="K48" s="31"/>
      <c r="L48" s="31"/>
      <c r="M48" s="31"/>
      <c r="N48" s="31"/>
      <c r="O48" s="31"/>
      <c r="P48" s="31"/>
      <c r="Q48" s="31"/>
      <c r="R48" s="31"/>
      <c r="S48" s="31"/>
      <c r="T48" s="31"/>
    </row>
    <row r="49" customFormat="false" ht="15.75" hidden="false" customHeight="true" outlineLevel="0" collapsed="false">
      <c r="C49" s="63" t="s">
        <v>39</v>
      </c>
      <c r="D49" s="79" t="n">
        <v>41243</v>
      </c>
      <c r="E49" s="80" t="n">
        <v>47530</v>
      </c>
      <c r="F49" s="81" t="n">
        <v>-13.2274353040185</v>
      </c>
      <c r="G49" s="79" t="n">
        <v>180741</v>
      </c>
      <c r="H49" s="80" t="n">
        <v>151968</v>
      </c>
      <c r="I49" s="81" t="n">
        <v>18.9335912823752</v>
      </c>
      <c r="J49" s="29"/>
      <c r="K49" s="31"/>
      <c r="L49" s="31"/>
      <c r="M49" s="31"/>
      <c r="N49" s="31"/>
      <c r="O49" s="31"/>
      <c r="P49" s="31"/>
      <c r="Q49" s="31"/>
      <c r="R49" s="31"/>
      <c r="S49" s="31"/>
      <c r="T49" s="31"/>
    </row>
    <row r="50" customFormat="false" ht="15.75" hidden="false" customHeight="true" outlineLevel="0" collapsed="false">
      <c r="C50" s="82" t="s">
        <v>40</v>
      </c>
      <c r="D50" s="83"/>
      <c r="E50" s="83"/>
      <c r="F50" s="83"/>
      <c r="G50" s="84"/>
      <c r="H50" s="83"/>
      <c r="I50" s="83"/>
      <c r="J50" s="29"/>
      <c r="K50" s="31"/>
    </row>
    <row r="51" customFormat="false" ht="15.75" hidden="false" customHeight="true" outlineLevel="0" collapsed="false">
      <c r="C51" s="85" t="s">
        <v>61</v>
      </c>
      <c r="D51" s="84"/>
      <c r="E51" s="84"/>
      <c r="F51" s="84"/>
      <c r="G51" s="84"/>
      <c r="H51" s="84"/>
      <c r="I51" s="84"/>
      <c r="J51" s="86"/>
    </row>
    <row r="52" customFormat="false" ht="15.75" hidden="false" customHeight="true" outlineLevel="0" collapsed="false">
      <c r="C52" s="85" t="s">
        <v>62</v>
      </c>
      <c r="D52" s="86"/>
      <c r="E52" s="86"/>
      <c r="F52" s="86"/>
      <c r="G52" s="86"/>
      <c r="H52" s="86"/>
      <c r="I52" s="86"/>
      <c r="J52" s="87"/>
    </row>
    <row r="53" customFormat="false" ht="15.75" hidden="false" customHeight="true" outlineLevel="0" collapsed="false">
      <c r="C53" s="85" t="s">
        <v>63</v>
      </c>
      <c r="D53" s="84"/>
      <c r="E53" s="83"/>
      <c r="F53" s="88"/>
      <c r="G53" s="83"/>
      <c r="H53" s="83"/>
      <c r="I53" s="89"/>
    </row>
    <row r="55" customFormat="false" ht="15.75" hidden="false" customHeight="true" outlineLevel="0" collapsed="false">
      <c r="D55" s="90"/>
      <c r="E55" s="90"/>
      <c r="F55" s="90"/>
      <c r="G55" s="90"/>
      <c r="H55" s="90"/>
      <c r="I55" s="90"/>
      <c r="J55" s="29"/>
    </row>
    <row r="56" customFormat="false" ht="15.75" hidden="false" customHeight="true" outlineLevel="0" collapsed="false">
      <c r="C56" s="91"/>
      <c r="D56" s="90"/>
      <c r="E56" s="90"/>
      <c r="F56" s="90"/>
      <c r="G56" s="90"/>
      <c r="H56" s="90"/>
      <c r="I56" s="90"/>
    </row>
    <row r="57" customFormat="false" ht="15.75" hidden="false" customHeight="true" outlineLevel="0" collapsed="false">
      <c r="C57" s="91"/>
      <c r="D57" s="90"/>
      <c r="E57" s="90"/>
      <c r="F57" s="90"/>
      <c r="G57" s="90"/>
      <c r="H57" s="90"/>
      <c r="I57" s="90"/>
    </row>
    <row r="58" customFormat="false" ht="15.75" hidden="false" customHeight="true" outlineLevel="0" collapsed="false">
      <c r="B58" s="92"/>
      <c r="C58" s="91"/>
      <c r="J58" s="93"/>
    </row>
    <row r="59" customFormat="false" ht="15.75" hidden="false" customHeight="true" outlineLevel="0" collapsed="false">
      <c r="A59" s="94"/>
      <c r="B59" s="92"/>
      <c r="C59" s="91"/>
      <c r="J59" s="93"/>
    </row>
    <row r="60" customFormat="false" ht="15.75" hidden="false" customHeight="true" outlineLevel="0" collapsed="false">
      <c r="A60" s="94" t="s">
        <v>43</v>
      </c>
      <c r="B60" s="95"/>
      <c r="C60" s="91"/>
      <c r="D60" s="90"/>
      <c r="E60" s="90"/>
      <c r="F60" s="90"/>
      <c r="G60" s="90"/>
      <c r="H60" s="90"/>
      <c r="I60" s="90"/>
      <c r="J60" s="93"/>
    </row>
    <row r="61" customFormat="false" ht="15.75" hidden="false" customHeight="true" outlineLevel="0" collapsed="false">
      <c r="A61" s="96"/>
      <c r="B61" s="95"/>
      <c r="D61" s="90"/>
      <c r="E61" s="90"/>
      <c r="F61" s="90"/>
      <c r="G61" s="90"/>
      <c r="H61" s="90"/>
      <c r="I61" s="90"/>
      <c r="J61" s="97"/>
    </row>
    <row r="62" customFormat="false" ht="15.75" hidden="false" customHeight="true" outlineLevel="0" collapsed="false">
      <c r="A62" s="96" t="s">
        <v>44</v>
      </c>
      <c r="B62" s="95"/>
      <c r="D62" s="90"/>
      <c r="E62" s="90"/>
      <c r="F62" s="90"/>
      <c r="G62" s="90"/>
      <c r="H62" s="90"/>
      <c r="I62" s="90"/>
      <c r="J62" s="97"/>
    </row>
    <row r="63" customFormat="false" ht="15.75" hidden="false" customHeight="true" outlineLevel="0" collapsed="false">
      <c r="A63" s="96" t="s">
        <v>45</v>
      </c>
      <c r="B63" s="98" t="s">
        <v>46</v>
      </c>
      <c r="C63" s="98"/>
      <c r="D63" s="98"/>
      <c r="E63" s="98"/>
      <c r="F63" s="98"/>
      <c r="G63" s="98"/>
      <c r="H63" s="98"/>
      <c r="I63" s="98"/>
      <c r="J63" s="98"/>
    </row>
    <row r="64" s="1" customFormat="true" ht="15.75" hidden="false" customHeight="true" outlineLevel="0" collapsed="false">
      <c r="A64" s="94" t="s">
        <v>64</v>
      </c>
      <c r="C64" s="107"/>
      <c r="D64" s="107"/>
      <c r="E64" s="107"/>
      <c r="F64" s="107"/>
      <c r="G64" s="107"/>
      <c r="H64" s="107"/>
      <c r="I64" s="107"/>
    </row>
    <row r="65" customFormat="false" ht="15.75" hidden="false" customHeight="true" outlineLevel="0" collapsed="false">
      <c r="A65" s="94"/>
      <c r="B65" s="100"/>
      <c r="C65" s="101" t="s">
        <v>48</v>
      </c>
      <c r="D65" s="101"/>
      <c r="E65" s="101"/>
      <c r="F65" s="101"/>
      <c r="G65" s="101"/>
      <c r="H65" s="101"/>
      <c r="I65" s="101"/>
      <c r="J65" s="100"/>
    </row>
    <row r="66" s="1" customFormat="true" ht="15.75" hidden="false" customHeight="true" outlineLevel="0" collapsed="false">
      <c r="A66" s="94"/>
      <c r="L66" s="90"/>
    </row>
    <row r="67" customFormat="false" ht="15.75" hidden="false" customHeight="true" outlineLevel="0" collapsed="false">
      <c r="A67" s="94"/>
    </row>
    <row r="68" customFormat="false" ht="15.75" hidden="false" customHeight="true" outlineLevel="0" collapsed="false">
      <c r="A68" s="94" t="s">
        <v>50</v>
      </c>
      <c r="B68" s="102"/>
      <c r="C68" s="102"/>
      <c r="D68" s="102"/>
      <c r="E68" s="102"/>
      <c r="F68" s="102"/>
      <c r="G68" s="102"/>
      <c r="H68" s="102"/>
      <c r="I68" s="102"/>
      <c r="J68" s="103" t="s">
        <v>65</v>
      </c>
    </row>
    <row r="69" customFormat="false" ht="15.75" hidden="false" customHeight="true" outlineLevel="0" collapsed="false">
      <c r="A69" s="94" t="s">
        <v>51</v>
      </c>
      <c r="B69" s="104"/>
      <c r="C69" s="104"/>
      <c r="D69" s="105"/>
      <c r="E69" s="105"/>
      <c r="F69" s="105"/>
      <c r="G69" s="105"/>
      <c r="H69" s="105"/>
      <c r="I69" s="105"/>
      <c r="M69" s="106"/>
    </row>
    <row r="70" s="108" customFormat="true" ht="15.75" hidden="false" customHeight="true" outlineLevel="0" collapsed="false">
      <c r="A70" s="104" t="s">
        <v>53</v>
      </c>
      <c r="B70" s="104"/>
      <c r="D70" s="105"/>
      <c r="E70" s="105"/>
      <c r="F70" s="105"/>
      <c r="G70" s="105"/>
      <c r="H70" s="105"/>
      <c r="I70" s="105"/>
      <c r="J70" s="109"/>
      <c r="K70" s="109"/>
      <c r="L70" s="109"/>
      <c r="M70" s="109"/>
      <c r="O70" s="109"/>
    </row>
  </sheetData>
  <mergeCells count="9">
    <mergeCell ref="D1:I2"/>
    <mergeCell ref="D4:I7"/>
    <mergeCell ref="D9:I9"/>
    <mergeCell ref="D10:I10"/>
    <mergeCell ref="C13:I13"/>
    <mergeCell ref="D15:H15"/>
    <mergeCell ref="B63:J63"/>
    <mergeCell ref="C64:I64"/>
    <mergeCell ref="C65:I65"/>
  </mergeCells>
  <conditionalFormatting sqref="D18:I49">
    <cfRule type="containsErrors" priority="2" aboveAverage="0" equalAverage="0" bottom="0" percent="0" rank="0" text="" dxfId="1">
      <formula/>
    </cfRule>
  </conditionalFormatting>
  <conditionalFormatting sqref="F27">
    <cfRule type="containsErrors" priority="3" aboveAverage="0" equalAverage="0" bottom="0" percent="0" rank="0" text="" dxfId="1">
      <formula/>
    </cfRule>
  </conditionalFormatting>
  <printOptions headings="false" gridLines="false" gridLinesSet="true" horizontalCentered="true" verticalCentered="true"/>
  <pageMargins left="0" right="0" top="0.234027777777778" bottom="0.2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T70"/>
  <sheetViews>
    <sheetView showFormulas="false" showGridLines="false" showRowColHeaders="true" showZeros="true" rightToLeft="false" tabSelected="false" showOutlineSymbols="true" defaultGridColor="true" view="pageBreakPreview" topLeftCell="B1" colorId="64" zoomScale="100" zoomScaleNormal="100" zoomScalePageLayoutView="100" workbookViewId="0">
      <selection pane="topLeft" activeCell="C8" activeCellId="0" sqref="C8"/>
    </sheetView>
  </sheetViews>
  <sheetFormatPr defaultRowHeight="15.75" zeroHeight="false" outlineLevelRow="0" outlineLevelCol="0"/>
  <cols>
    <col collapsed="false" customWidth="true" hidden="true" outlineLevel="0" max="1" min="1" style="1" width="17.29"/>
    <col collapsed="false" customWidth="true" hidden="false" outlineLevel="0" max="2" min="2" style="1" width="10.71"/>
    <col collapsed="false" customWidth="true" hidden="false" outlineLevel="0" max="3" min="3" style="2" width="23.71"/>
    <col collapsed="false" customWidth="true" hidden="false" outlineLevel="0" max="9" min="4" style="1" width="12.29"/>
    <col collapsed="false" customWidth="true" hidden="false" outlineLevel="0" max="10" min="10" style="2" width="10.71"/>
    <col collapsed="false" customWidth="true" hidden="false" outlineLevel="0" max="11" min="11" style="1" width="12.29"/>
    <col collapsed="false" customWidth="true" hidden="false" outlineLevel="0" max="12" min="12" style="1" width="9.14"/>
    <col collapsed="false" customWidth="true" hidden="false" outlineLevel="0" max="13" min="13" style="1" width="10.14"/>
    <col collapsed="false" customWidth="true" hidden="false" outlineLevel="0" max="14" min="14" style="1" width="10.71"/>
    <col collapsed="false" customWidth="true" hidden="false" outlineLevel="0" max="15" min="15" style="1" width="10.14"/>
    <col collapsed="false" customWidth="true" hidden="false" outlineLevel="0" max="16" min="16" style="1" width="8.71"/>
    <col collapsed="false" customWidth="true" hidden="false" outlineLevel="0" max="1025" min="17" style="1" width="9.14"/>
  </cols>
  <sheetData>
    <row r="1" customFormat="false" ht="15.75" hidden="false" customHeight="true" outlineLevel="0" collapsed="false">
      <c r="C1" s="3"/>
      <c r="D1" s="4" t="s">
        <v>0</v>
      </c>
      <c r="E1" s="4"/>
      <c r="F1" s="4"/>
      <c r="G1" s="4"/>
      <c r="H1" s="4"/>
      <c r="I1" s="4"/>
      <c r="J1" s="5"/>
    </row>
    <row r="2" customFormat="false" ht="15.75" hidden="false" customHeight="true" outlineLevel="0" collapsed="false">
      <c r="C2" s="3"/>
      <c r="D2" s="4"/>
      <c r="E2" s="4"/>
      <c r="F2" s="4"/>
      <c r="G2" s="4"/>
      <c r="H2" s="4"/>
      <c r="I2" s="4"/>
      <c r="J2" s="6"/>
      <c r="K2" s="7"/>
    </row>
    <row r="3" customFormat="false" ht="15.75" hidden="false" customHeight="true" outlineLevel="0" collapsed="false">
      <c r="B3" s="8"/>
      <c r="C3" s="3"/>
      <c r="J3" s="9"/>
      <c r="K3" s="7"/>
    </row>
    <row r="4" customFormat="false" ht="15.75" hidden="false" customHeight="true" outlineLevel="0" collapsed="false">
      <c r="C4" s="3"/>
      <c r="D4" s="10" t="str">
        <f aca="false">BEV!D4</f>
        <v>PRESS EMBARGO FOR ALL DATA:
8.00 AM (7.00 AM GMT), 7 February 2019</v>
      </c>
      <c r="E4" s="10"/>
      <c r="F4" s="10"/>
      <c r="G4" s="10"/>
      <c r="H4" s="10"/>
      <c r="I4" s="10"/>
      <c r="J4" s="9"/>
      <c r="K4" s="7"/>
    </row>
    <row r="5" customFormat="false" ht="15.75" hidden="false" customHeight="true" outlineLevel="0" collapsed="false">
      <c r="C5" s="3"/>
      <c r="D5" s="10"/>
      <c r="E5" s="10"/>
      <c r="F5" s="10"/>
      <c r="G5" s="10"/>
      <c r="H5" s="10"/>
      <c r="I5" s="10"/>
      <c r="J5" s="6"/>
      <c r="K5" s="7"/>
    </row>
    <row r="6" customFormat="false" ht="15.75" hidden="false" customHeight="true" outlineLevel="0" collapsed="false">
      <c r="B6" s="11"/>
      <c r="C6" s="5"/>
      <c r="D6" s="10"/>
      <c r="E6" s="10"/>
      <c r="F6" s="10"/>
      <c r="G6" s="10"/>
      <c r="H6" s="10"/>
      <c r="I6" s="10"/>
      <c r="J6" s="12"/>
    </row>
    <row r="7" customFormat="false" ht="15.75" hidden="false" customHeight="true" outlineLevel="0" collapsed="false">
      <c r="B7" s="11"/>
      <c r="C7" s="5"/>
      <c r="D7" s="10"/>
      <c r="E7" s="10"/>
      <c r="F7" s="10"/>
      <c r="G7" s="10"/>
      <c r="H7" s="10"/>
      <c r="I7" s="10"/>
      <c r="J7" s="12"/>
    </row>
    <row r="8" customFormat="false" ht="15.75" hidden="false" customHeight="true" outlineLevel="0" collapsed="false">
      <c r="B8" s="13"/>
      <c r="C8" s="5"/>
      <c r="D8" s="14"/>
      <c r="E8" s="14"/>
      <c r="F8" s="14"/>
      <c r="G8" s="14"/>
      <c r="H8" s="14"/>
      <c r="I8" s="14"/>
      <c r="J8" s="15"/>
    </row>
    <row r="9" customFormat="false" ht="15.75" hidden="false" customHeight="true" outlineLevel="0" collapsed="false">
      <c r="B9" s="13"/>
      <c r="C9" s="16"/>
      <c r="D9" s="17" t="s">
        <v>66</v>
      </c>
      <c r="E9" s="17"/>
      <c r="F9" s="17"/>
      <c r="G9" s="17"/>
      <c r="H9" s="17"/>
      <c r="I9" s="17"/>
      <c r="J9" s="18"/>
      <c r="K9" s="19"/>
    </row>
    <row r="10" customFormat="false" ht="15.75" hidden="false" customHeight="false" outlineLevel="0" collapsed="false">
      <c r="B10" s="13"/>
      <c r="C10" s="20"/>
      <c r="D10" s="21" t="s">
        <v>55</v>
      </c>
      <c r="E10" s="21"/>
      <c r="F10" s="21"/>
      <c r="G10" s="21"/>
      <c r="H10" s="21"/>
      <c r="I10" s="21"/>
      <c r="J10" s="18"/>
      <c r="K10" s="19"/>
    </row>
    <row r="11" customFormat="false" ht="15.75" hidden="false" customHeight="true" outlineLevel="0" collapsed="false">
      <c r="B11" s="22"/>
      <c r="C11" s="23"/>
      <c r="D11" s="23"/>
      <c r="E11" s="23"/>
      <c r="F11" s="23"/>
      <c r="G11" s="23"/>
      <c r="H11" s="23"/>
      <c r="I11" s="23"/>
      <c r="J11" s="18"/>
      <c r="K11" s="19"/>
    </row>
    <row r="12" customFormat="false" ht="15.75" hidden="false" customHeight="true" outlineLevel="0" collapsed="false">
      <c r="D12" s="28"/>
      <c r="E12" s="28"/>
      <c r="F12" s="28"/>
      <c r="G12" s="28"/>
      <c r="H12" s="28"/>
      <c r="I12" s="28"/>
      <c r="J12" s="24"/>
    </row>
    <row r="13" customFormat="false" ht="15.75" hidden="false" customHeight="true" outlineLevel="0" collapsed="false">
      <c r="C13" s="28"/>
      <c r="D13" s="28"/>
      <c r="E13" s="28"/>
      <c r="F13" s="28"/>
      <c r="G13" s="28"/>
      <c r="H13" s="28"/>
      <c r="I13" s="28"/>
      <c r="J13" s="26"/>
      <c r="M13" s="27"/>
    </row>
    <row r="14" customFormat="false" ht="15.75" hidden="false" customHeight="true" outlineLevel="0" collapsed="false">
      <c r="C14" s="28"/>
      <c r="J14" s="29"/>
      <c r="M14" s="27"/>
    </row>
    <row r="15" customFormat="false" ht="15.75" hidden="false" customHeight="true" outlineLevel="0" collapsed="false">
      <c r="C15" s="5"/>
      <c r="D15" s="30"/>
      <c r="E15" s="30"/>
      <c r="F15" s="30"/>
      <c r="G15" s="30"/>
      <c r="H15" s="30"/>
      <c r="I15" s="24"/>
      <c r="J15" s="29"/>
      <c r="L15" s="31"/>
      <c r="M15" s="31"/>
      <c r="N15" s="31"/>
      <c r="O15" s="31"/>
      <c r="P15" s="31"/>
      <c r="Q15" s="31"/>
      <c r="R15" s="31"/>
      <c r="S15" s="31"/>
      <c r="T15" s="31"/>
    </row>
    <row r="16" customFormat="false" ht="15.75" hidden="false" customHeight="true" outlineLevel="0" collapsed="false">
      <c r="D16" s="32" t="str">
        <f aca="false">BEV!D16</f>
        <v>Q4</v>
      </c>
      <c r="E16" s="33" t="str">
        <f aca="false">BEV!E16</f>
        <v>Q4</v>
      </c>
      <c r="F16" s="34" t="s">
        <v>5</v>
      </c>
      <c r="G16" s="32" t="str">
        <f aca="false">BEV!G16</f>
        <v>Q1-Q4</v>
      </c>
      <c r="H16" s="35" t="str">
        <f aca="false">BEV!H16</f>
        <v>Q1-Q4</v>
      </c>
      <c r="I16" s="34" t="s">
        <v>5</v>
      </c>
      <c r="J16" s="29"/>
      <c r="K16" s="31"/>
      <c r="L16" s="31"/>
      <c r="M16" s="31"/>
      <c r="N16" s="31"/>
      <c r="O16" s="31"/>
      <c r="P16" s="31"/>
      <c r="Q16" s="31"/>
      <c r="R16" s="31"/>
      <c r="S16" s="31"/>
      <c r="T16" s="31"/>
    </row>
    <row r="17" customFormat="false" ht="15.75" hidden="false" customHeight="true" outlineLevel="0" collapsed="false">
      <c r="D17" s="36" t="n">
        <f aca="false">BEV!D17</f>
        <v>2018</v>
      </c>
      <c r="E17" s="37" t="n">
        <f aca="false">BEV!E17</f>
        <v>2017</v>
      </c>
      <c r="F17" s="38" t="s">
        <v>7</v>
      </c>
      <c r="G17" s="36" t="n">
        <f aca="false">BEV!G17</f>
        <v>2018</v>
      </c>
      <c r="H17" s="37" t="n">
        <f aca="false">BEV!H17</f>
        <v>2017</v>
      </c>
      <c r="I17" s="38" t="s">
        <v>7</v>
      </c>
      <c r="J17" s="29"/>
      <c r="K17" s="31"/>
      <c r="L17" s="31"/>
      <c r="M17" s="31"/>
      <c r="N17" s="31"/>
      <c r="O17" s="31"/>
      <c r="P17" s="31"/>
      <c r="Q17" s="31"/>
      <c r="R17" s="31"/>
      <c r="S17" s="31"/>
      <c r="T17" s="31"/>
    </row>
    <row r="18" customFormat="false" ht="15.75" hidden="false" customHeight="true" outlineLevel="0" collapsed="false">
      <c r="C18" s="39" t="s">
        <v>8</v>
      </c>
      <c r="D18" s="40" t="n">
        <v>2527</v>
      </c>
      <c r="E18" s="41" t="n">
        <v>1864</v>
      </c>
      <c r="F18" s="42" t="n">
        <v>35.568669527897</v>
      </c>
      <c r="G18" s="40" t="n">
        <v>8652</v>
      </c>
      <c r="H18" s="41" t="n">
        <v>7154</v>
      </c>
      <c r="I18" s="42" t="n">
        <v>20.9393346379648</v>
      </c>
      <c r="J18" s="29"/>
      <c r="K18" s="31"/>
      <c r="M18" s="27"/>
    </row>
    <row r="19" customFormat="false" ht="15.75" hidden="false" customHeight="true" outlineLevel="0" collapsed="false">
      <c r="C19" s="43" t="s">
        <v>9</v>
      </c>
      <c r="D19" s="44" t="n">
        <v>2845</v>
      </c>
      <c r="E19" s="45" t="n">
        <v>3752</v>
      </c>
      <c r="F19" s="46" t="n">
        <v>-24.1737739872068</v>
      </c>
      <c r="G19" s="44" t="n">
        <v>13353</v>
      </c>
      <c r="H19" s="45" t="n">
        <v>14459</v>
      </c>
      <c r="I19" s="46" t="n">
        <v>-7.64921502178574</v>
      </c>
      <c r="J19" s="29"/>
      <c r="L19" s="31"/>
      <c r="M19" s="31"/>
      <c r="N19" s="31"/>
      <c r="O19" s="31"/>
      <c r="P19" s="31"/>
      <c r="Q19" s="31"/>
      <c r="R19" s="31"/>
      <c r="S19" s="31"/>
      <c r="T19" s="31"/>
    </row>
    <row r="20" customFormat="false" ht="15.75" hidden="false" customHeight="true" outlineLevel="0" collapsed="false">
      <c r="C20" s="47" t="s">
        <v>10</v>
      </c>
      <c r="D20" s="44" t="n">
        <v>87</v>
      </c>
      <c r="E20" s="45" t="n">
        <v>71</v>
      </c>
      <c r="F20" s="48" t="n">
        <v>22.5352112676056</v>
      </c>
      <c r="G20" s="44" t="n">
        <v>220</v>
      </c>
      <c r="H20" s="45" t="n">
        <v>106</v>
      </c>
      <c r="I20" s="46" t="n">
        <v>107.547169811321</v>
      </c>
      <c r="J20" s="29"/>
      <c r="K20" s="31"/>
      <c r="M20" s="27"/>
    </row>
    <row r="21" customFormat="false" ht="15.75" hidden="false" customHeight="true" outlineLevel="0" collapsed="false">
      <c r="C21" s="47" t="s">
        <v>11</v>
      </c>
      <c r="D21" s="44" t="n">
        <v>281</v>
      </c>
      <c r="E21" s="45" t="n">
        <v>93</v>
      </c>
      <c r="F21" s="46" t="n">
        <v>202.150537634409</v>
      </c>
      <c r="G21" s="44" t="n">
        <v>981</v>
      </c>
      <c r="H21" s="45" t="n">
        <v>387</v>
      </c>
      <c r="I21" s="46" t="n">
        <v>153.488372093023</v>
      </c>
      <c r="J21" s="29"/>
      <c r="M21" s="27"/>
    </row>
    <row r="22" customFormat="false" ht="15.75" hidden="false" customHeight="true" outlineLevel="0" collapsed="false">
      <c r="C22" s="47" t="s">
        <v>12</v>
      </c>
      <c r="D22" s="44" t="n">
        <v>1098</v>
      </c>
      <c r="E22" s="45" t="n">
        <v>721</v>
      </c>
      <c r="F22" s="46" t="n">
        <v>52.2884882108183</v>
      </c>
      <c r="G22" s="44" t="n">
        <v>4679</v>
      </c>
      <c r="H22" s="45" t="n">
        <v>1334</v>
      </c>
      <c r="I22" s="46" t="n">
        <v>250.749625187406</v>
      </c>
      <c r="J22" s="29"/>
      <c r="M22" s="27"/>
    </row>
    <row r="23" customFormat="false" ht="15.75" hidden="false" customHeight="true" outlineLevel="0" collapsed="false">
      <c r="C23" s="47" t="s">
        <v>13</v>
      </c>
      <c r="D23" s="44" t="n">
        <v>29</v>
      </c>
      <c r="E23" s="45" t="n">
        <v>6</v>
      </c>
      <c r="F23" s="46" t="n">
        <v>383.333333333333</v>
      </c>
      <c r="G23" s="44" t="n">
        <v>118</v>
      </c>
      <c r="H23" s="45" t="n">
        <v>46</v>
      </c>
      <c r="I23" s="46" t="n">
        <v>156.521739130435</v>
      </c>
      <c r="J23" s="29"/>
      <c r="M23" s="27"/>
    </row>
    <row r="24" customFormat="false" ht="15.75" hidden="false" customHeight="true" outlineLevel="0" collapsed="false">
      <c r="C24" s="47" t="s">
        <v>14</v>
      </c>
      <c r="D24" s="49" t="n">
        <v>1214</v>
      </c>
      <c r="E24" s="50" t="n">
        <v>969</v>
      </c>
      <c r="F24" s="46" t="n">
        <v>25.2837977296182</v>
      </c>
      <c r="G24" s="44" t="n">
        <v>5708</v>
      </c>
      <c r="H24" s="45" t="n">
        <v>3055</v>
      </c>
      <c r="I24" s="46" t="n">
        <v>86.8412438625205</v>
      </c>
      <c r="J24" s="29"/>
      <c r="L24" s="31"/>
      <c r="M24" s="31"/>
      <c r="N24" s="31"/>
      <c r="O24" s="31"/>
      <c r="P24" s="31"/>
      <c r="Q24" s="31"/>
      <c r="R24" s="31"/>
      <c r="S24" s="31"/>
      <c r="T24" s="31"/>
    </row>
    <row r="25" customFormat="false" ht="15.75" hidden="false" customHeight="true" outlineLevel="0" collapsed="false">
      <c r="C25" s="47" t="s">
        <v>15</v>
      </c>
      <c r="D25" s="44" t="n">
        <v>14510</v>
      </c>
      <c r="E25" s="45" t="n">
        <v>10254</v>
      </c>
      <c r="F25" s="46" t="n">
        <v>41.5057538521553</v>
      </c>
      <c r="G25" s="44" t="n">
        <v>45623</v>
      </c>
      <c r="H25" s="45" t="n">
        <v>36835</v>
      </c>
      <c r="I25" s="46" t="n">
        <v>23.8577439934845</v>
      </c>
      <c r="J25" s="29"/>
      <c r="K25" s="31"/>
      <c r="M25" s="27"/>
    </row>
    <row r="26" customFormat="false" ht="15.75" hidden="false" customHeight="true" outlineLevel="0" collapsed="false">
      <c r="C26" s="47" t="s">
        <v>16</v>
      </c>
      <c r="D26" s="44" t="n">
        <v>17413</v>
      </c>
      <c r="E26" s="45" t="n">
        <v>17694</v>
      </c>
      <c r="F26" s="46" t="n">
        <v>-1.58810896349045</v>
      </c>
      <c r="G26" s="44" t="n">
        <v>67658</v>
      </c>
      <c r="H26" s="45" t="n">
        <v>54617</v>
      </c>
      <c r="I26" s="46" t="n">
        <v>23.8771810974605</v>
      </c>
      <c r="J26" s="29"/>
      <c r="M26" s="27"/>
    </row>
    <row r="27" customFormat="false" ht="15.75" hidden="false" customHeight="true" outlineLevel="0" collapsed="false">
      <c r="C27" s="47" t="s">
        <v>17</v>
      </c>
      <c r="D27" s="51" t="n">
        <v>84</v>
      </c>
      <c r="E27" s="52" t="n">
        <v>66</v>
      </c>
      <c r="F27" s="46" t="n">
        <v>27.2727272727273</v>
      </c>
      <c r="G27" s="51" t="n">
        <v>315</v>
      </c>
      <c r="H27" s="52" t="n">
        <v>191</v>
      </c>
      <c r="I27" s="46" t="n">
        <v>64.9214659685864</v>
      </c>
      <c r="J27" s="29"/>
      <c r="L27" s="31"/>
      <c r="M27" s="31"/>
      <c r="N27" s="31"/>
      <c r="O27" s="31"/>
      <c r="P27" s="31"/>
      <c r="Q27" s="31"/>
      <c r="R27" s="31"/>
      <c r="S27" s="31"/>
      <c r="T27" s="31"/>
    </row>
    <row r="28" customFormat="false" ht="15.75" hidden="false" customHeight="true" outlineLevel="0" collapsed="false">
      <c r="C28" s="47" t="s">
        <v>18</v>
      </c>
      <c r="D28" s="44" t="n">
        <v>613</v>
      </c>
      <c r="E28" s="45" t="n">
        <v>461</v>
      </c>
      <c r="F28" s="46" t="n">
        <v>32.9718004338395</v>
      </c>
      <c r="G28" s="44" t="n">
        <v>2070</v>
      </c>
      <c r="H28" s="45" t="n">
        <v>1192</v>
      </c>
      <c r="I28" s="46" t="n">
        <v>73.6577181208054</v>
      </c>
      <c r="J28" s="29"/>
      <c r="K28" s="31"/>
      <c r="L28" s="31"/>
      <c r="M28" s="31"/>
      <c r="N28" s="31"/>
      <c r="O28" s="31"/>
      <c r="P28" s="31"/>
      <c r="Q28" s="31"/>
      <c r="R28" s="31"/>
      <c r="S28" s="31"/>
      <c r="T28" s="31"/>
    </row>
    <row r="29" customFormat="false" ht="15.75" hidden="false" customHeight="true" outlineLevel="0" collapsed="false">
      <c r="C29" s="47" t="s">
        <v>19</v>
      </c>
      <c r="D29" s="44" t="n">
        <v>113</v>
      </c>
      <c r="E29" s="45" t="n">
        <v>72</v>
      </c>
      <c r="F29" s="46" t="n">
        <v>56.9444444444444</v>
      </c>
      <c r="G29" s="44" t="n">
        <v>1972</v>
      </c>
      <c r="H29" s="45" t="n">
        <v>948</v>
      </c>
      <c r="I29" s="46" t="n">
        <v>108.016877637131</v>
      </c>
      <c r="J29" s="29"/>
      <c r="K29" s="31"/>
      <c r="M29" s="27"/>
    </row>
    <row r="30" customFormat="false" ht="15.75" hidden="false" customHeight="true" outlineLevel="0" collapsed="false">
      <c r="C30" s="47" t="s">
        <v>20</v>
      </c>
      <c r="D30" s="44" t="n">
        <v>2520</v>
      </c>
      <c r="E30" s="45" t="n">
        <v>1370</v>
      </c>
      <c r="F30" s="48" t="n">
        <v>83.9416058394161</v>
      </c>
      <c r="G30" s="44" t="n">
        <v>9731</v>
      </c>
      <c r="H30" s="45" t="n">
        <v>4886</v>
      </c>
      <c r="I30" s="48" t="n">
        <v>99.1608677855096</v>
      </c>
      <c r="J30" s="29"/>
      <c r="M30" s="27"/>
    </row>
    <row r="31" customFormat="false" ht="15.75" hidden="false" customHeight="true" outlineLevel="0" collapsed="false">
      <c r="C31" s="47" t="s">
        <v>21</v>
      </c>
      <c r="D31" s="44" t="n">
        <v>22</v>
      </c>
      <c r="E31" s="45" t="n">
        <v>8</v>
      </c>
      <c r="F31" s="46" t="n">
        <v>175</v>
      </c>
      <c r="G31" s="44" t="n">
        <v>93</v>
      </c>
      <c r="H31" s="45" t="n">
        <v>40</v>
      </c>
      <c r="I31" s="46" t="n">
        <v>132.5</v>
      </c>
      <c r="J31" s="29"/>
      <c r="L31" s="31"/>
      <c r="M31" s="31"/>
      <c r="N31" s="31"/>
      <c r="O31" s="31"/>
      <c r="P31" s="31"/>
      <c r="Q31" s="31"/>
      <c r="R31" s="31"/>
      <c r="S31" s="31"/>
      <c r="T31" s="31"/>
    </row>
    <row r="32" customFormat="false" ht="15.75" hidden="false" customHeight="true" outlineLevel="0" collapsed="false">
      <c r="C32" s="47" t="s">
        <v>22</v>
      </c>
      <c r="D32" s="44" t="n">
        <v>57</v>
      </c>
      <c r="E32" s="45" t="n">
        <v>15</v>
      </c>
      <c r="F32" s="46" t="n">
        <v>280</v>
      </c>
      <c r="G32" s="44" t="n">
        <v>143</v>
      </c>
      <c r="H32" s="45" t="n">
        <v>52</v>
      </c>
      <c r="I32" s="46" t="n">
        <v>175</v>
      </c>
      <c r="J32" s="29"/>
      <c r="L32" s="31"/>
      <c r="M32" s="31"/>
      <c r="N32" s="31"/>
      <c r="O32" s="31"/>
      <c r="P32" s="31"/>
      <c r="Q32" s="31"/>
      <c r="R32" s="31"/>
      <c r="S32" s="31"/>
      <c r="T32" s="31"/>
    </row>
    <row r="33" s="53" customFormat="true" ht="15.75" hidden="false" customHeight="true" outlineLevel="0" collapsed="false">
      <c r="C33" s="47" t="s">
        <v>23</v>
      </c>
      <c r="D33" s="44" t="n">
        <v>12086</v>
      </c>
      <c r="E33" s="45" t="n">
        <v>3515</v>
      </c>
      <c r="F33" s="46" t="n">
        <v>243.840682788051</v>
      </c>
      <c r="G33" s="44" t="n">
        <v>29708</v>
      </c>
      <c r="H33" s="45" t="n">
        <v>11042</v>
      </c>
      <c r="I33" s="46" t="n">
        <v>169.045462778482</v>
      </c>
      <c r="J33" s="29"/>
      <c r="K33" s="31"/>
      <c r="M33" s="54"/>
    </row>
    <row r="34" customFormat="false" ht="15.75" hidden="false" customHeight="true" outlineLevel="0" collapsed="false">
      <c r="C34" s="47" t="s">
        <v>24</v>
      </c>
      <c r="D34" s="44" t="n">
        <v>365</v>
      </c>
      <c r="E34" s="45" t="n">
        <v>377</v>
      </c>
      <c r="F34" s="46" t="n">
        <v>-3.18302387267904</v>
      </c>
      <c r="G34" s="44" t="n">
        <v>1324</v>
      </c>
      <c r="H34" s="45" t="n">
        <v>1077</v>
      </c>
      <c r="I34" s="46" t="n">
        <v>22.9340761374188</v>
      </c>
      <c r="J34" s="29"/>
      <c r="K34" s="53"/>
      <c r="L34" s="31"/>
      <c r="M34" s="31"/>
      <c r="N34" s="31"/>
      <c r="O34" s="31"/>
      <c r="P34" s="31"/>
      <c r="Q34" s="31"/>
      <c r="R34" s="31"/>
      <c r="S34" s="31"/>
      <c r="T34" s="31"/>
    </row>
    <row r="35" customFormat="false" ht="15.75" hidden="false" customHeight="true" outlineLevel="0" collapsed="false">
      <c r="C35" s="47" t="s">
        <v>25</v>
      </c>
      <c r="D35" s="51" t="n">
        <v>2342</v>
      </c>
      <c r="E35" s="55" t="n">
        <v>1461</v>
      </c>
      <c r="F35" s="46" t="n">
        <v>60.3011635865845</v>
      </c>
      <c r="G35" s="51" t="n">
        <v>7849</v>
      </c>
      <c r="H35" s="55" t="n">
        <v>4078</v>
      </c>
      <c r="I35" s="46" t="n">
        <v>92.4717999019127</v>
      </c>
      <c r="J35" s="29"/>
      <c r="K35" s="31"/>
      <c r="L35" s="31"/>
      <c r="M35" s="31"/>
      <c r="N35" s="31"/>
      <c r="O35" s="31"/>
      <c r="P35" s="31"/>
      <c r="Q35" s="31"/>
      <c r="R35" s="31"/>
      <c r="S35" s="31"/>
      <c r="T35" s="31"/>
    </row>
    <row r="36" customFormat="false" ht="15.75" hidden="false" customHeight="true" outlineLevel="0" collapsed="false">
      <c r="C36" s="47" t="s">
        <v>26</v>
      </c>
      <c r="D36" s="44" t="n">
        <v>137</v>
      </c>
      <c r="E36" s="45" t="n">
        <v>91</v>
      </c>
      <c r="F36" s="46" t="n">
        <v>50.5494505494506</v>
      </c>
      <c r="G36" s="44" t="n">
        <v>605</v>
      </c>
      <c r="H36" s="45" t="n">
        <v>188</v>
      </c>
      <c r="I36" s="46" t="n">
        <v>221.808510638298</v>
      </c>
      <c r="J36" s="29"/>
      <c r="K36" s="31"/>
      <c r="L36" s="31"/>
      <c r="M36" s="31"/>
      <c r="N36" s="31"/>
      <c r="O36" s="31"/>
      <c r="P36" s="31"/>
      <c r="Q36" s="31"/>
      <c r="R36" s="31"/>
      <c r="S36" s="31"/>
      <c r="T36" s="31"/>
    </row>
    <row r="37" s="2" customFormat="true" ht="15.75" hidden="false" customHeight="true" outlineLevel="0" collapsed="false">
      <c r="C37" s="47" t="s">
        <v>27</v>
      </c>
      <c r="D37" s="51" t="n">
        <v>71</v>
      </c>
      <c r="E37" s="55" t="n">
        <v>80</v>
      </c>
      <c r="F37" s="46" t="n">
        <v>-11.25</v>
      </c>
      <c r="G37" s="51" t="n">
        <v>293</v>
      </c>
      <c r="H37" s="55" t="n">
        <v>209</v>
      </c>
      <c r="I37" s="46" t="n">
        <v>40.1913875598086</v>
      </c>
      <c r="J37" s="29"/>
      <c r="K37" s="31"/>
      <c r="M37" s="27"/>
    </row>
    <row r="38" s="2" customFormat="true" ht="15.75" hidden="false" customHeight="true" outlineLevel="0" collapsed="false">
      <c r="C38" s="47" t="s">
        <v>28</v>
      </c>
      <c r="D38" s="51" t="n">
        <v>159</v>
      </c>
      <c r="E38" s="55" t="n">
        <v>155</v>
      </c>
      <c r="F38" s="46" t="n">
        <v>2.58064516129032</v>
      </c>
      <c r="G38" s="51" t="n">
        <v>663</v>
      </c>
      <c r="H38" s="55" t="n">
        <v>456</v>
      </c>
      <c r="I38" s="46" t="n">
        <v>45.3947368421053</v>
      </c>
      <c r="J38" s="29"/>
      <c r="K38" s="31"/>
      <c r="M38" s="27"/>
    </row>
    <row r="39" customFormat="false" ht="15.75" hidden="false" customHeight="true" outlineLevel="0" collapsed="false">
      <c r="C39" s="56" t="s">
        <v>29</v>
      </c>
      <c r="D39" s="44" t="n">
        <v>4352</v>
      </c>
      <c r="E39" s="45" t="n">
        <v>2861</v>
      </c>
      <c r="F39" s="46" t="n">
        <v>52.1146452289409</v>
      </c>
      <c r="G39" s="51" t="n">
        <v>11810</v>
      </c>
      <c r="H39" s="45" t="n">
        <v>7448</v>
      </c>
      <c r="I39" s="46" t="n">
        <v>58.5660580021482</v>
      </c>
      <c r="J39" s="29"/>
      <c r="K39" s="2"/>
      <c r="M39" s="27"/>
    </row>
    <row r="40" s="53" customFormat="true" ht="15.75" hidden="false" customHeight="true" outlineLevel="0" collapsed="false">
      <c r="C40" s="47" t="s">
        <v>30</v>
      </c>
      <c r="D40" s="51" t="n">
        <v>8383</v>
      </c>
      <c r="E40" s="55" t="n">
        <v>6593</v>
      </c>
      <c r="F40" s="46" t="n">
        <v>27.150007583801</v>
      </c>
      <c r="G40" s="44" t="n">
        <v>28332</v>
      </c>
      <c r="H40" s="45" t="n">
        <v>19319</v>
      </c>
      <c r="I40" s="46" t="n">
        <v>46.6535534965578</v>
      </c>
      <c r="J40" s="29"/>
      <c r="K40" s="1"/>
      <c r="M40" s="54"/>
    </row>
    <row r="41" customFormat="false" ht="15.75" hidden="false" customHeight="true" outlineLevel="0" collapsed="false">
      <c r="C41" s="47" t="s">
        <v>31</v>
      </c>
      <c r="D41" s="44" t="n">
        <v>15064</v>
      </c>
      <c r="E41" s="45" t="n">
        <v>12354</v>
      </c>
      <c r="F41" s="46" t="n">
        <v>21.936214991096</v>
      </c>
      <c r="G41" s="44" t="n">
        <v>59947</v>
      </c>
      <c r="H41" s="45" t="n">
        <v>49217</v>
      </c>
      <c r="I41" s="57" t="n">
        <v>21.8014100818823</v>
      </c>
      <c r="J41" s="29"/>
      <c r="K41" s="53"/>
      <c r="L41" s="31"/>
      <c r="M41" s="31"/>
      <c r="N41" s="31"/>
      <c r="O41" s="31"/>
      <c r="P41" s="31"/>
      <c r="Q41" s="31"/>
      <c r="R41" s="31"/>
      <c r="S41" s="31"/>
      <c r="T41" s="31"/>
    </row>
    <row r="42" customFormat="false" ht="15.75" hidden="false" customHeight="true" outlineLevel="0" collapsed="false">
      <c r="C42" s="58" t="s">
        <v>32</v>
      </c>
      <c r="D42" s="59" t="n">
        <v>86372</v>
      </c>
      <c r="E42" s="60" t="n">
        <v>64903</v>
      </c>
      <c r="F42" s="61" t="n">
        <v>33.0785942098208</v>
      </c>
      <c r="G42" s="59" t="n">
        <v>301847</v>
      </c>
      <c r="H42" s="60" t="n">
        <v>218336</v>
      </c>
      <c r="I42" s="61" t="n">
        <v>38.2488458156236</v>
      </c>
      <c r="J42" s="62"/>
      <c r="K42" s="31"/>
      <c r="L42" s="31"/>
      <c r="M42" s="31"/>
      <c r="N42" s="31"/>
      <c r="O42" s="31"/>
      <c r="P42" s="31"/>
      <c r="Q42" s="31"/>
      <c r="R42" s="31"/>
      <c r="S42" s="31"/>
      <c r="T42" s="31"/>
    </row>
    <row r="43" customFormat="false" ht="15.75" hidden="false" customHeight="true" outlineLevel="0" collapsed="false">
      <c r="C43" s="63" t="s">
        <v>33</v>
      </c>
      <c r="D43" s="64" t="n">
        <v>84551</v>
      </c>
      <c r="E43" s="65" t="n">
        <v>63546</v>
      </c>
      <c r="F43" s="66" t="n">
        <v>33.0547949516885</v>
      </c>
      <c r="G43" s="64" t="n">
        <v>295337</v>
      </c>
      <c r="H43" s="65" t="n">
        <v>214583</v>
      </c>
      <c r="I43" s="67" t="n">
        <v>37.6329904978493</v>
      </c>
      <c r="J43" s="29"/>
      <c r="K43" s="31"/>
      <c r="L43" s="31"/>
      <c r="M43" s="31"/>
      <c r="N43" s="31"/>
      <c r="O43" s="31"/>
      <c r="P43" s="31"/>
      <c r="Q43" s="31"/>
      <c r="R43" s="31"/>
      <c r="S43" s="31"/>
      <c r="T43" s="31"/>
    </row>
    <row r="44" customFormat="false" ht="15.75" hidden="false" customHeight="true" outlineLevel="0" collapsed="false">
      <c r="C44" s="63" t="s">
        <v>34</v>
      </c>
      <c r="D44" s="64" t="n">
        <v>1821</v>
      </c>
      <c r="E44" s="65" t="n">
        <v>1357</v>
      </c>
      <c r="F44" s="66" t="n">
        <v>34.1930729550479</v>
      </c>
      <c r="G44" s="64" t="n">
        <v>6510</v>
      </c>
      <c r="H44" s="65" t="n">
        <v>3753</v>
      </c>
      <c r="I44" s="67" t="n">
        <v>73.4612310151879</v>
      </c>
      <c r="J44" s="29"/>
      <c r="K44" s="31"/>
      <c r="L44" s="53"/>
      <c r="M44" s="53"/>
      <c r="N44" s="53"/>
      <c r="O44" s="53"/>
      <c r="P44" s="53"/>
      <c r="Q44" s="53"/>
      <c r="R44" s="53"/>
      <c r="S44" s="53"/>
      <c r="T44" s="53"/>
    </row>
    <row r="45" customFormat="false" ht="15.75" hidden="false" customHeight="true" outlineLevel="0" collapsed="false">
      <c r="C45" s="68" t="s">
        <v>35</v>
      </c>
      <c r="D45" s="69" t="n">
        <v>20651</v>
      </c>
      <c r="E45" s="70" t="n">
        <v>19217</v>
      </c>
      <c r="F45" s="71" t="n">
        <v>7.46214289431233</v>
      </c>
      <c r="G45" s="69" t="n">
        <v>72689</v>
      </c>
      <c r="H45" s="70" t="n">
        <v>62313</v>
      </c>
      <c r="I45" s="71" t="n">
        <v>16.6514210517869</v>
      </c>
      <c r="J45" s="29"/>
      <c r="K45" s="53"/>
      <c r="L45" s="53"/>
      <c r="M45" s="53"/>
      <c r="N45" s="53"/>
      <c r="O45" s="53"/>
      <c r="P45" s="53"/>
      <c r="Q45" s="53"/>
      <c r="R45" s="53"/>
      <c r="S45" s="53"/>
      <c r="T45" s="53"/>
    </row>
    <row r="46" customFormat="false" ht="15.75" hidden="false" customHeight="true" outlineLevel="0" collapsed="false">
      <c r="C46" s="68" t="s">
        <v>36</v>
      </c>
      <c r="D46" s="69" t="n">
        <v>3025</v>
      </c>
      <c r="E46" s="70" t="n">
        <v>2842</v>
      </c>
      <c r="F46" s="71" t="n">
        <v>6.43912737508797</v>
      </c>
      <c r="G46" s="69" t="n">
        <v>9516</v>
      </c>
      <c r="H46" s="70" t="n">
        <v>8423</v>
      </c>
      <c r="I46" s="71" t="n">
        <v>12.9763742134631</v>
      </c>
      <c r="J46" s="29"/>
      <c r="K46" s="53"/>
      <c r="L46" s="53"/>
      <c r="M46" s="53"/>
      <c r="N46" s="53"/>
      <c r="O46" s="53"/>
      <c r="P46" s="53"/>
      <c r="Q46" s="53"/>
      <c r="R46" s="53"/>
      <c r="S46" s="53"/>
      <c r="T46" s="53"/>
    </row>
    <row r="47" customFormat="false" ht="15.75" hidden="false" customHeight="true" outlineLevel="0" collapsed="false">
      <c r="C47" s="72" t="s">
        <v>37</v>
      </c>
      <c r="D47" s="73" t="n">
        <v>23676</v>
      </c>
      <c r="E47" s="74" t="n">
        <v>22059</v>
      </c>
      <c r="F47" s="75" t="n">
        <v>7.33034135726914</v>
      </c>
      <c r="G47" s="73" t="n">
        <v>82205</v>
      </c>
      <c r="H47" s="74" t="n">
        <v>70736</v>
      </c>
      <c r="I47" s="75" t="n">
        <v>16.2138090929654</v>
      </c>
      <c r="J47" s="29"/>
      <c r="K47" s="53"/>
      <c r="L47" s="31"/>
      <c r="M47" s="31"/>
      <c r="N47" s="31"/>
      <c r="O47" s="31"/>
      <c r="P47" s="31"/>
      <c r="Q47" s="31"/>
      <c r="R47" s="31"/>
      <c r="S47" s="31"/>
      <c r="T47" s="31"/>
    </row>
    <row r="48" customFormat="false" ht="15.75" hidden="false" customHeight="true" outlineLevel="0" collapsed="false">
      <c r="C48" s="63" t="s">
        <v>38</v>
      </c>
      <c r="D48" s="76" t="n">
        <v>110048</v>
      </c>
      <c r="E48" s="77" t="n">
        <v>86962</v>
      </c>
      <c r="F48" s="78" t="n">
        <v>26.5472275246659</v>
      </c>
      <c r="G48" s="76" t="n">
        <v>384052</v>
      </c>
      <c r="H48" s="77" t="n">
        <v>289072</v>
      </c>
      <c r="I48" s="78" t="n">
        <v>32.8568661094814</v>
      </c>
      <c r="J48" s="29"/>
      <c r="K48" s="31"/>
      <c r="L48" s="31"/>
      <c r="M48" s="31"/>
      <c r="N48" s="31"/>
      <c r="O48" s="31"/>
      <c r="P48" s="31"/>
      <c r="Q48" s="31"/>
      <c r="R48" s="31"/>
      <c r="S48" s="31"/>
      <c r="T48" s="31"/>
    </row>
    <row r="49" customFormat="false" ht="15.75" hidden="false" customHeight="true" outlineLevel="0" collapsed="false">
      <c r="C49" s="63" t="s">
        <v>39</v>
      </c>
      <c r="D49" s="79" t="n">
        <v>108227</v>
      </c>
      <c r="E49" s="80" t="n">
        <v>85605</v>
      </c>
      <c r="F49" s="81" t="n">
        <v>26.4260265171427</v>
      </c>
      <c r="G49" s="79" t="n">
        <v>377542</v>
      </c>
      <c r="H49" s="80" t="n">
        <v>285319</v>
      </c>
      <c r="I49" s="81" t="n">
        <v>32.3227685502893</v>
      </c>
      <c r="J49" s="29"/>
      <c r="K49" s="31"/>
      <c r="L49" s="31"/>
      <c r="M49" s="31"/>
      <c r="N49" s="31"/>
      <c r="O49" s="31"/>
      <c r="P49" s="31"/>
      <c r="Q49" s="31"/>
      <c r="R49" s="31"/>
      <c r="S49" s="31"/>
      <c r="T49" s="31"/>
    </row>
    <row r="50" customFormat="false" ht="15.75" hidden="false" customHeight="true" outlineLevel="0" collapsed="false">
      <c r="C50" s="82" t="s">
        <v>40</v>
      </c>
      <c r="D50" s="83"/>
      <c r="E50" s="83"/>
      <c r="F50" s="83"/>
      <c r="G50" s="84"/>
      <c r="H50" s="83"/>
      <c r="I50" s="83"/>
      <c r="J50" s="29"/>
      <c r="K50" s="31"/>
    </row>
    <row r="51" customFormat="false" ht="15.75" hidden="false" customHeight="true" outlineLevel="0" collapsed="false">
      <c r="C51" s="85" t="s">
        <v>67</v>
      </c>
      <c r="D51" s="84"/>
      <c r="E51" s="84"/>
      <c r="F51" s="84"/>
      <c r="G51" s="84"/>
      <c r="H51" s="84"/>
      <c r="I51" s="84"/>
      <c r="J51" s="86"/>
    </row>
    <row r="52" customFormat="false" ht="15.75" hidden="false" customHeight="true" outlineLevel="0" collapsed="false">
      <c r="C52" s="85"/>
      <c r="D52" s="86"/>
      <c r="E52" s="86"/>
      <c r="F52" s="86"/>
      <c r="G52" s="86"/>
      <c r="H52" s="86"/>
      <c r="I52" s="86"/>
      <c r="J52" s="87"/>
    </row>
    <row r="53" customFormat="false" ht="15.75" hidden="false" customHeight="true" outlineLevel="0" collapsed="false">
      <c r="C53" s="85"/>
      <c r="D53" s="84"/>
      <c r="E53" s="83"/>
      <c r="F53" s="88"/>
      <c r="G53" s="83"/>
      <c r="H53" s="83"/>
      <c r="I53" s="89"/>
    </row>
    <row r="55" customFormat="false" ht="15.75" hidden="false" customHeight="true" outlineLevel="0" collapsed="false">
      <c r="C55" s="91"/>
      <c r="D55" s="90"/>
      <c r="E55" s="90"/>
      <c r="F55" s="90"/>
      <c r="G55" s="90"/>
      <c r="H55" s="90"/>
      <c r="I55" s="90"/>
    </row>
    <row r="56" customFormat="false" ht="15.75" hidden="false" customHeight="true" outlineLevel="0" collapsed="false">
      <c r="C56" s="91"/>
      <c r="D56" s="90"/>
      <c r="E56" s="90"/>
      <c r="F56" s="90"/>
      <c r="G56" s="90"/>
      <c r="H56" s="90"/>
      <c r="I56" s="90"/>
    </row>
    <row r="57" customFormat="false" ht="15.75" hidden="false" customHeight="true" outlineLevel="0" collapsed="false">
      <c r="C57" s="110"/>
      <c r="D57" s="111"/>
      <c r="E57" s="111"/>
      <c r="F57" s="111"/>
      <c r="G57" s="111"/>
      <c r="H57" s="111"/>
      <c r="I57" s="111"/>
    </row>
    <row r="58" customFormat="false" ht="15.75" hidden="false" customHeight="true" outlineLevel="0" collapsed="false">
      <c r="B58" s="92"/>
      <c r="C58" s="91"/>
      <c r="J58" s="93"/>
    </row>
    <row r="59" customFormat="false" ht="15.75" hidden="false" customHeight="true" outlineLevel="0" collapsed="false">
      <c r="A59" s="94"/>
      <c r="B59" s="92"/>
      <c r="C59" s="91"/>
      <c r="J59" s="93"/>
    </row>
    <row r="60" customFormat="false" ht="15.75" hidden="false" customHeight="true" outlineLevel="0" collapsed="false">
      <c r="A60" s="94" t="s">
        <v>43</v>
      </c>
      <c r="B60" s="95"/>
      <c r="C60" s="91"/>
      <c r="D60" s="90"/>
      <c r="E60" s="90"/>
      <c r="F60" s="90"/>
      <c r="G60" s="90"/>
      <c r="H60" s="90"/>
      <c r="I60" s="90"/>
      <c r="J60" s="93"/>
    </row>
    <row r="61" customFormat="false" ht="15.75" hidden="false" customHeight="true" outlineLevel="0" collapsed="false">
      <c r="A61" s="96"/>
      <c r="B61" s="95"/>
      <c r="D61" s="90"/>
      <c r="E61" s="90"/>
      <c r="F61" s="90"/>
      <c r="G61" s="90"/>
      <c r="H61" s="90"/>
      <c r="I61" s="90"/>
      <c r="J61" s="97"/>
    </row>
    <row r="62" customFormat="false" ht="15.75" hidden="false" customHeight="true" outlineLevel="0" collapsed="false">
      <c r="A62" s="96" t="s">
        <v>44</v>
      </c>
      <c r="B62" s="95"/>
      <c r="D62" s="90"/>
      <c r="E62" s="90"/>
      <c r="F62" s="90"/>
      <c r="G62" s="90"/>
      <c r="H62" s="90"/>
      <c r="I62" s="90"/>
      <c r="J62" s="97"/>
    </row>
    <row r="63" customFormat="false" ht="15.75" hidden="false" customHeight="true" outlineLevel="0" collapsed="false">
      <c r="A63" s="96" t="s">
        <v>45</v>
      </c>
      <c r="B63" s="98" t="s">
        <v>46</v>
      </c>
      <c r="C63" s="98"/>
      <c r="D63" s="98"/>
      <c r="E63" s="98"/>
      <c r="F63" s="98"/>
      <c r="G63" s="98"/>
      <c r="H63" s="98"/>
      <c r="I63" s="98"/>
      <c r="J63" s="98"/>
    </row>
    <row r="64" s="1" customFormat="true" ht="15.75" hidden="false" customHeight="true" outlineLevel="0" collapsed="false">
      <c r="A64" s="94" t="s">
        <v>64</v>
      </c>
      <c r="C64" s="107"/>
      <c r="D64" s="107"/>
      <c r="E64" s="107"/>
      <c r="F64" s="107"/>
      <c r="G64" s="107"/>
      <c r="H64" s="107"/>
      <c r="I64" s="107"/>
    </row>
    <row r="65" customFormat="false" ht="15.75" hidden="false" customHeight="true" outlineLevel="0" collapsed="false">
      <c r="A65" s="94"/>
      <c r="B65" s="100"/>
      <c r="C65" s="101" t="s">
        <v>48</v>
      </c>
      <c r="D65" s="101"/>
      <c r="E65" s="101"/>
      <c r="F65" s="101"/>
      <c r="G65" s="101"/>
      <c r="H65" s="101"/>
      <c r="I65" s="101"/>
      <c r="J65" s="100"/>
    </row>
    <row r="66" s="1" customFormat="true" ht="15.75" hidden="false" customHeight="true" outlineLevel="0" collapsed="false">
      <c r="A66" s="94"/>
      <c r="L66" s="90"/>
    </row>
    <row r="67" customFormat="false" ht="15.75" hidden="false" customHeight="true" outlineLevel="0" collapsed="false">
      <c r="A67" s="94"/>
    </row>
    <row r="68" customFormat="false" ht="15.75" hidden="false" customHeight="true" outlineLevel="0" collapsed="false">
      <c r="A68" s="94" t="s">
        <v>50</v>
      </c>
      <c r="B68" s="102"/>
      <c r="C68" s="102"/>
      <c r="D68" s="102"/>
      <c r="E68" s="102"/>
      <c r="F68" s="102"/>
      <c r="G68" s="102"/>
      <c r="H68" s="102"/>
      <c r="I68" s="102"/>
      <c r="J68" s="103" t="s">
        <v>68</v>
      </c>
    </row>
    <row r="69" customFormat="false" ht="15.75" hidden="false" customHeight="true" outlineLevel="0" collapsed="false">
      <c r="A69" s="94" t="s">
        <v>51</v>
      </c>
      <c r="B69" s="104"/>
      <c r="C69" s="104"/>
      <c r="D69" s="105"/>
      <c r="E69" s="105"/>
      <c r="F69" s="105"/>
      <c r="G69" s="105"/>
      <c r="H69" s="105"/>
      <c r="I69" s="105"/>
      <c r="M69" s="106"/>
    </row>
    <row r="70" s="108" customFormat="true" ht="15.75" hidden="false" customHeight="true" outlineLevel="0" collapsed="false">
      <c r="A70" s="104" t="s">
        <v>53</v>
      </c>
      <c r="B70" s="104"/>
      <c r="D70" s="105"/>
      <c r="E70" s="105"/>
      <c r="F70" s="105"/>
      <c r="G70" s="105"/>
      <c r="H70" s="105"/>
      <c r="I70" s="105"/>
      <c r="J70" s="109"/>
      <c r="K70" s="109"/>
      <c r="L70" s="109"/>
      <c r="M70" s="109"/>
      <c r="O70" s="109"/>
    </row>
  </sheetData>
  <mergeCells count="10">
    <mergeCell ref="D1:I2"/>
    <mergeCell ref="D4:I7"/>
    <mergeCell ref="D9:I9"/>
    <mergeCell ref="D10:I10"/>
    <mergeCell ref="D12:I13"/>
    <mergeCell ref="D15:H15"/>
    <mergeCell ref="D57:I57"/>
    <mergeCell ref="B63:J63"/>
    <mergeCell ref="C64:I64"/>
    <mergeCell ref="C65:I65"/>
  </mergeCells>
  <conditionalFormatting sqref="D18:I49">
    <cfRule type="containsErrors" priority="2" aboveAverage="0" equalAverage="0" bottom="0" percent="0" rank="0" text="" dxfId="1">
      <formula/>
    </cfRule>
  </conditionalFormatting>
  <conditionalFormatting sqref="F27">
    <cfRule type="containsErrors" priority="3" aboveAverage="0" equalAverage="0" bottom="0" percent="0" rank="0" text="" dxfId="2">
      <formula/>
    </cfRule>
  </conditionalFormatting>
  <printOptions headings="false" gridLines="false" gridLinesSet="true" horizontalCentered="true" verticalCentered="true"/>
  <pageMargins left="0" right="0" top="0.234027777777778" bottom="0.2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T69"/>
  <sheetViews>
    <sheetView showFormulas="false" showGridLines="false" showRowColHeaders="true" showZeros="true" rightToLeft="false" tabSelected="false" showOutlineSymbols="true" defaultGridColor="true" view="pageBreakPreview" topLeftCell="B25" colorId="64" zoomScale="100" zoomScaleNormal="100" zoomScalePageLayoutView="100" workbookViewId="0">
      <selection pane="topLeft" activeCell="I34" activeCellId="0" sqref="I34"/>
    </sheetView>
  </sheetViews>
  <sheetFormatPr defaultRowHeight="15.75" zeroHeight="false" outlineLevelRow="0" outlineLevelCol="0"/>
  <cols>
    <col collapsed="false" customWidth="true" hidden="true" outlineLevel="0" max="1" min="1" style="1" width="17.29"/>
    <col collapsed="false" customWidth="true" hidden="false" outlineLevel="0" max="2" min="2" style="1" width="10.71"/>
    <col collapsed="false" customWidth="true" hidden="false" outlineLevel="0" max="3" min="3" style="2" width="23.71"/>
    <col collapsed="false" customWidth="true" hidden="false" outlineLevel="0" max="9" min="4" style="1" width="12.29"/>
    <col collapsed="false" customWidth="true" hidden="false" outlineLevel="0" max="10" min="10" style="2" width="10.71"/>
    <col collapsed="false" customWidth="true" hidden="false" outlineLevel="0" max="11" min="11" style="1" width="12.29"/>
    <col collapsed="false" customWidth="true" hidden="false" outlineLevel="0" max="12" min="12" style="1" width="9.14"/>
    <col collapsed="false" customWidth="true" hidden="false" outlineLevel="0" max="13" min="13" style="1" width="10.14"/>
    <col collapsed="false" customWidth="true" hidden="false" outlineLevel="0" max="14" min="14" style="1" width="10.71"/>
    <col collapsed="false" customWidth="true" hidden="false" outlineLevel="0" max="15" min="15" style="1" width="10.14"/>
    <col collapsed="false" customWidth="true" hidden="false" outlineLevel="0" max="16" min="16" style="1" width="8.71"/>
    <col collapsed="false" customWidth="true" hidden="false" outlineLevel="0" max="1025" min="17" style="1" width="9.14"/>
  </cols>
  <sheetData>
    <row r="1" customFormat="false" ht="15.75" hidden="false" customHeight="true" outlineLevel="0" collapsed="false">
      <c r="C1" s="3"/>
      <c r="D1" s="4" t="s">
        <v>0</v>
      </c>
      <c r="E1" s="4"/>
      <c r="F1" s="4"/>
      <c r="G1" s="4"/>
      <c r="H1" s="4"/>
      <c r="I1" s="4"/>
      <c r="J1" s="5"/>
    </row>
    <row r="2" customFormat="false" ht="15.75" hidden="false" customHeight="true" outlineLevel="0" collapsed="false">
      <c r="C2" s="3"/>
      <c r="D2" s="4"/>
      <c r="E2" s="4"/>
      <c r="F2" s="4"/>
      <c r="G2" s="4"/>
      <c r="H2" s="4"/>
      <c r="I2" s="4"/>
      <c r="J2" s="6"/>
      <c r="K2" s="7"/>
    </row>
    <row r="3" customFormat="false" ht="15.75" hidden="false" customHeight="true" outlineLevel="0" collapsed="false">
      <c r="B3" s="8"/>
      <c r="C3" s="3"/>
      <c r="J3" s="9"/>
      <c r="K3" s="7"/>
    </row>
    <row r="4" customFormat="false" ht="15.75" hidden="false" customHeight="true" outlineLevel="0" collapsed="false">
      <c r="C4" s="3"/>
      <c r="D4" s="10" t="str">
        <f aca="false">BEV!D4</f>
        <v>PRESS EMBARGO FOR ALL DATA:
8.00 AM (7.00 AM GMT), 7 February 2019</v>
      </c>
      <c r="E4" s="10"/>
      <c r="F4" s="10"/>
      <c r="G4" s="10"/>
      <c r="H4" s="10"/>
      <c r="I4" s="10"/>
      <c r="J4" s="9"/>
      <c r="K4" s="7"/>
    </row>
    <row r="5" customFormat="false" ht="15.75" hidden="false" customHeight="true" outlineLevel="0" collapsed="false">
      <c r="C5" s="3"/>
      <c r="D5" s="10"/>
      <c r="E5" s="10"/>
      <c r="F5" s="10"/>
      <c r="G5" s="10"/>
      <c r="H5" s="10"/>
      <c r="I5" s="10"/>
      <c r="J5" s="6"/>
      <c r="K5" s="7"/>
    </row>
    <row r="6" customFormat="false" ht="15.75" hidden="false" customHeight="true" outlineLevel="0" collapsed="false">
      <c r="B6" s="11"/>
      <c r="C6" s="5"/>
      <c r="D6" s="10"/>
      <c r="E6" s="10"/>
      <c r="F6" s="10"/>
      <c r="G6" s="10"/>
      <c r="H6" s="10"/>
      <c r="I6" s="10"/>
      <c r="J6" s="12"/>
    </row>
    <row r="7" customFormat="false" ht="15.75" hidden="false" customHeight="true" outlineLevel="0" collapsed="false">
      <c r="B7" s="11"/>
      <c r="C7" s="5"/>
      <c r="D7" s="10"/>
      <c r="E7" s="10"/>
      <c r="F7" s="10"/>
      <c r="G7" s="10"/>
      <c r="H7" s="10"/>
      <c r="I7" s="10"/>
      <c r="J7" s="12"/>
    </row>
    <row r="8" customFormat="false" ht="15.75" hidden="false" customHeight="true" outlineLevel="0" collapsed="false">
      <c r="B8" s="13"/>
      <c r="C8" s="5"/>
      <c r="D8" s="14"/>
      <c r="E8" s="14"/>
      <c r="F8" s="14"/>
      <c r="G8" s="14"/>
      <c r="H8" s="14"/>
      <c r="I8" s="14"/>
      <c r="J8" s="15"/>
    </row>
    <row r="9" customFormat="false" ht="15.75" hidden="false" customHeight="true" outlineLevel="0" collapsed="false">
      <c r="B9" s="13"/>
      <c r="C9" s="16"/>
      <c r="D9" s="17" t="s">
        <v>69</v>
      </c>
      <c r="E9" s="17"/>
      <c r="F9" s="17"/>
      <c r="G9" s="17"/>
      <c r="H9" s="17"/>
      <c r="I9" s="17"/>
      <c r="J9" s="18"/>
      <c r="K9" s="19"/>
    </row>
    <row r="10" customFormat="false" ht="15.75" hidden="false" customHeight="false" outlineLevel="0" collapsed="false">
      <c r="B10" s="13"/>
      <c r="C10" s="20"/>
      <c r="D10" s="21" t="s">
        <v>55</v>
      </c>
      <c r="E10" s="21"/>
      <c r="F10" s="21"/>
      <c r="G10" s="21"/>
      <c r="H10" s="21"/>
      <c r="I10" s="21"/>
      <c r="J10" s="18"/>
      <c r="K10" s="19"/>
    </row>
    <row r="11" customFormat="false" ht="15.75" hidden="false" customHeight="true" outlineLevel="0" collapsed="false">
      <c r="B11" s="22"/>
      <c r="C11" s="23"/>
      <c r="D11" s="23"/>
      <c r="E11" s="23"/>
      <c r="F11" s="23"/>
      <c r="G11" s="23"/>
      <c r="H11" s="23"/>
      <c r="I11" s="23"/>
      <c r="J11" s="18"/>
      <c r="K11" s="19"/>
    </row>
    <row r="12" customFormat="false" ht="15.75" hidden="false" customHeight="true" outlineLevel="0" collapsed="false">
      <c r="J12" s="24"/>
    </row>
    <row r="13" customFormat="false" ht="15.75" hidden="false" customHeight="true" outlineLevel="0" collapsed="false">
      <c r="C13" s="28"/>
      <c r="D13" s="112"/>
      <c r="E13" s="112"/>
      <c r="F13" s="112"/>
      <c r="G13" s="112"/>
      <c r="H13" s="112"/>
      <c r="I13" s="112"/>
      <c r="J13" s="26"/>
    </row>
    <row r="14" customFormat="false" ht="15.75" hidden="false" customHeight="true" outlineLevel="0" collapsed="false">
      <c r="C14" s="28"/>
      <c r="J14" s="29"/>
      <c r="M14" s="27"/>
    </row>
    <row r="15" customFormat="false" ht="15.75" hidden="false" customHeight="true" outlineLevel="0" collapsed="false">
      <c r="C15" s="5"/>
      <c r="D15" s="30"/>
      <c r="E15" s="30"/>
      <c r="F15" s="30"/>
      <c r="G15" s="30"/>
      <c r="H15" s="30"/>
      <c r="I15" s="24"/>
      <c r="J15" s="29"/>
      <c r="L15" s="31"/>
      <c r="M15" s="31"/>
      <c r="N15" s="31"/>
      <c r="O15" s="31"/>
      <c r="P15" s="31"/>
      <c r="Q15" s="31"/>
      <c r="R15" s="31"/>
      <c r="S15" s="31"/>
      <c r="T15" s="31"/>
    </row>
    <row r="16" customFormat="false" ht="15.75" hidden="false" customHeight="true" outlineLevel="0" collapsed="false">
      <c r="D16" s="32" t="str">
        <f aca="false">BEV!D16</f>
        <v>Q4</v>
      </c>
      <c r="E16" s="33" t="str">
        <f aca="false">BEV!E16</f>
        <v>Q4</v>
      </c>
      <c r="F16" s="34" t="s">
        <v>5</v>
      </c>
      <c r="G16" s="32" t="str">
        <f aca="false">BEV!G16</f>
        <v>Q1-Q4</v>
      </c>
      <c r="H16" s="35" t="str">
        <f aca="false">BEV!H16</f>
        <v>Q1-Q4</v>
      </c>
      <c r="I16" s="34" t="s">
        <v>5</v>
      </c>
      <c r="J16" s="29"/>
      <c r="K16" s="31"/>
      <c r="L16" s="31"/>
      <c r="M16" s="31"/>
      <c r="N16" s="31"/>
      <c r="O16" s="31"/>
      <c r="P16" s="31"/>
      <c r="Q16" s="31"/>
      <c r="R16" s="31"/>
      <c r="S16" s="31"/>
      <c r="T16" s="31"/>
    </row>
    <row r="17" customFormat="false" ht="15.75" hidden="false" customHeight="true" outlineLevel="0" collapsed="false">
      <c r="D17" s="36" t="n">
        <f aca="false">BEV!D17</f>
        <v>2018</v>
      </c>
      <c r="E17" s="37" t="n">
        <f aca="false">BEV!E17</f>
        <v>2017</v>
      </c>
      <c r="F17" s="38" t="s">
        <v>7</v>
      </c>
      <c r="G17" s="36" t="n">
        <f aca="false">BEV!G17</f>
        <v>2018</v>
      </c>
      <c r="H17" s="37" t="n">
        <f aca="false">BEV!H17</f>
        <v>2017</v>
      </c>
      <c r="I17" s="38" t="s">
        <v>7</v>
      </c>
      <c r="J17" s="29"/>
      <c r="K17" s="31"/>
      <c r="L17" s="31"/>
      <c r="M17" s="31"/>
      <c r="N17" s="31"/>
      <c r="O17" s="31"/>
      <c r="P17" s="31"/>
      <c r="Q17" s="31"/>
      <c r="R17" s="31"/>
      <c r="S17" s="31"/>
      <c r="T17" s="31"/>
    </row>
    <row r="18" customFormat="false" ht="15.75" hidden="false" customHeight="true" outlineLevel="0" collapsed="false">
      <c r="C18" s="39" t="s">
        <v>8</v>
      </c>
      <c r="D18" s="40" t="n">
        <v>1750</v>
      </c>
      <c r="E18" s="41" t="n">
        <v>1673</v>
      </c>
      <c r="F18" s="42" t="n">
        <v>4.60251046025105</v>
      </c>
      <c r="G18" s="40" t="n">
        <v>7513</v>
      </c>
      <c r="H18" s="41" t="n">
        <v>6572</v>
      </c>
      <c r="I18" s="42" t="n">
        <v>14.3183201460743</v>
      </c>
      <c r="J18" s="29"/>
      <c r="K18" s="31"/>
      <c r="M18" s="27"/>
    </row>
    <row r="19" customFormat="false" ht="15.75" hidden="false" customHeight="true" outlineLevel="0" collapsed="false">
      <c r="C19" s="43" t="s">
        <v>9</v>
      </c>
      <c r="D19" s="44" t="n">
        <v>3377</v>
      </c>
      <c r="E19" s="45" t="n">
        <v>2462</v>
      </c>
      <c r="F19" s="46" t="n">
        <v>37.1649065800162</v>
      </c>
      <c r="G19" s="44" t="n">
        <v>15165</v>
      </c>
      <c r="H19" s="45" t="n">
        <v>12411</v>
      </c>
      <c r="I19" s="46" t="n">
        <v>22.1899927483684</v>
      </c>
      <c r="J19" s="29"/>
      <c r="L19" s="31"/>
      <c r="M19" s="31"/>
      <c r="N19" s="31"/>
      <c r="O19" s="31"/>
      <c r="P19" s="31"/>
      <c r="Q19" s="31"/>
      <c r="R19" s="31"/>
      <c r="S19" s="31"/>
      <c r="T19" s="31"/>
    </row>
    <row r="20" customFormat="false" ht="15.75" hidden="false" customHeight="true" outlineLevel="0" collapsed="false">
      <c r="C20" s="47" t="s">
        <v>10</v>
      </c>
      <c r="D20" s="44" t="n">
        <v>497</v>
      </c>
      <c r="E20" s="45" t="n">
        <v>412</v>
      </c>
      <c r="F20" s="48" t="n">
        <v>20.631067961165</v>
      </c>
      <c r="G20" s="44" t="n">
        <v>1600</v>
      </c>
      <c r="H20" s="45" t="n">
        <v>1195</v>
      </c>
      <c r="I20" s="46" t="n">
        <v>33.8912133891213</v>
      </c>
      <c r="J20" s="29"/>
      <c r="K20" s="31"/>
      <c r="M20" s="27"/>
    </row>
    <row r="21" customFormat="false" ht="15.75" hidden="false" customHeight="true" outlineLevel="0" collapsed="false">
      <c r="C21" s="47" t="s">
        <v>11</v>
      </c>
      <c r="D21" s="44" t="n">
        <v>1480</v>
      </c>
      <c r="E21" s="45" t="n">
        <v>787</v>
      </c>
      <c r="F21" s="46" t="n">
        <v>88.0559085133418</v>
      </c>
      <c r="G21" s="44" t="n">
        <v>4553</v>
      </c>
      <c r="H21" s="45" t="n">
        <v>2826</v>
      </c>
      <c r="I21" s="46" t="n">
        <v>61.1111111111111</v>
      </c>
      <c r="J21" s="29"/>
      <c r="M21" s="27"/>
    </row>
    <row r="22" customFormat="false" ht="15.75" hidden="false" customHeight="true" outlineLevel="0" collapsed="false">
      <c r="C22" s="47" t="s">
        <v>12</v>
      </c>
      <c r="D22" s="49" t="n">
        <v>2130</v>
      </c>
      <c r="E22" s="50" t="n">
        <v>1513</v>
      </c>
      <c r="F22" s="48" t="n">
        <v>40.7799074686054</v>
      </c>
      <c r="G22" s="49" t="n">
        <v>8716</v>
      </c>
      <c r="H22" s="50" t="n">
        <v>7104</v>
      </c>
      <c r="I22" s="46" t="n">
        <v>22.6914414414414</v>
      </c>
      <c r="J22" s="29"/>
      <c r="M22" s="27"/>
    </row>
    <row r="23" customFormat="false" ht="15.75" hidden="false" customHeight="true" outlineLevel="0" collapsed="false">
      <c r="C23" s="47" t="s">
        <v>13</v>
      </c>
      <c r="D23" s="44" t="n">
        <v>355</v>
      </c>
      <c r="E23" s="45" t="n">
        <v>236</v>
      </c>
      <c r="F23" s="46" t="n">
        <v>50.4237288135593</v>
      </c>
      <c r="G23" s="44" t="n">
        <v>1566</v>
      </c>
      <c r="H23" s="45" t="n">
        <v>1185</v>
      </c>
      <c r="I23" s="46" t="n">
        <v>32.1518987341772</v>
      </c>
      <c r="J23" s="29"/>
      <c r="M23" s="27"/>
    </row>
    <row r="24" customFormat="false" ht="15.75" hidden="false" customHeight="true" outlineLevel="0" collapsed="false">
      <c r="C24" s="47" t="s">
        <v>14</v>
      </c>
      <c r="D24" s="49" t="n">
        <v>2288</v>
      </c>
      <c r="E24" s="50" t="n">
        <v>1703</v>
      </c>
      <c r="F24" s="46" t="n">
        <v>34.3511450381679</v>
      </c>
      <c r="G24" s="44" t="n">
        <v>11855</v>
      </c>
      <c r="H24" s="45" t="n">
        <v>8514</v>
      </c>
      <c r="I24" s="46" t="n">
        <v>39.241249706366</v>
      </c>
      <c r="J24" s="29"/>
      <c r="L24" s="31"/>
      <c r="M24" s="31"/>
      <c r="N24" s="31"/>
      <c r="O24" s="31"/>
      <c r="P24" s="31"/>
      <c r="Q24" s="31"/>
      <c r="R24" s="31"/>
      <c r="S24" s="31"/>
      <c r="T24" s="31"/>
    </row>
    <row r="25" customFormat="false" ht="15.75" hidden="false" customHeight="true" outlineLevel="0" collapsed="false">
      <c r="C25" s="47" t="s">
        <v>15</v>
      </c>
      <c r="D25" s="44" t="n">
        <v>25862</v>
      </c>
      <c r="E25" s="45" t="n">
        <v>20098</v>
      </c>
      <c r="F25" s="46" t="n">
        <v>28.679470594089</v>
      </c>
      <c r="G25" s="44" t="n">
        <v>91815</v>
      </c>
      <c r="H25" s="45" t="n">
        <v>69680</v>
      </c>
      <c r="I25" s="46" t="n">
        <v>31.7666475315729</v>
      </c>
      <c r="J25" s="29"/>
      <c r="K25" s="31"/>
      <c r="M25" s="27"/>
    </row>
    <row r="26" customFormat="false" ht="15.75" hidden="false" customHeight="true" outlineLevel="0" collapsed="false">
      <c r="C26" s="47" t="s">
        <v>16</v>
      </c>
      <c r="D26" s="44" t="n">
        <v>27070</v>
      </c>
      <c r="E26" s="45" t="n">
        <v>15150</v>
      </c>
      <c r="F26" s="46" t="n">
        <v>78.6798679867987</v>
      </c>
      <c r="G26" s="44" t="n">
        <v>98816</v>
      </c>
      <c r="H26" s="45" t="n">
        <v>55236</v>
      </c>
      <c r="I26" s="46" t="n">
        <v>78.8978202621479</v>
      </c>
      <c r="J26" s="29"/>
      <c r="M26" s="27"/>
    </row>
    <row r="27" customFormat="false" ht="15.75" hidden="false" customHeight="true" outlineLevel="0" collapsed="false">
      <c r="C27" s="47" t="s">
        <v>17</v>
      </c>
      <c r="D27" s="51" t="n">
        <v>1113</v>
      </c>
      <c r="E27" s="52" t="n">
        <v>740</v>
      </c>
      <c r="F27" s="46" t="n">
        <v>50.4054054054054</v>
      </c>
      <c r="G27" s="51" t="n">
        <v>3635</v>
      </c>
      <c r="H27" s="52" t="n">
        <v>2356</v>
      </c>
      <c r="I27" s="46" t="n">
        <v>54.2869269949066</v>
      </c>
      <c r="J27" s="29"/>
      <c r="L27" s="31"/>
      <c r="M27" s="31"/>
      <c r="N27" s="31"/>
      <c r="O27" s="31"/>
      <c r="P27" s="31"/>
      <c r="Q27" s="31"/>
      <c r="R27" s="31"/>
      <c r="S27" s="31"/>
      <c r="T27" s="31"/>
    </row>
    <row r="28" customFormat="false" ht="15.75" hidden="false" customHeight="true" outlineLevel="0" collapsed="false">
      <c r="C28" s="47" t="s">
        <v>18</v>
      </c>
      <c r="D28" s="44" t="n">
        <v>1498</v>
      </c>
      <c r="E28" s="45" t="n">
        <v>994</v>
      </c>
      <c r="F28" s="46" t="n">
        <v>50.7042253521127</v>
      </c>
      <c r="G28" s="44" t="n">
        <v>5642</v>
      </c>
      <c r="H28" s="45" t="n">
        <v>3539</v>
      </c>
      <c r="I28" s="46" t="n">
        <v>59.4235659790901</v>
      </c>
      <c r="J28" s="29"/>
      <c r="K28" s="31"/>
      <c r="L28" s="31"/>
      <c r="M28" s="31"/>
      <c r="N28" s="31"/>
      <c r="O28" s="31"/>
      <c r="P28" s="31"/>
      <c r="Q28" s="31"/>
      <c r="R28" s="31"/>
      <c r="S28" s="31"/>
      <c r="T28" s="31"/>
    </row>
    <row r="29" customFormat="false" ht="15.75" hidden="false" customHeight="true" outlineLevel="0" collapsed="false">
      <c r="C29" s="47" t="s">
        <v>19</v>
      </c>
      <c r="D29" s="44" t="n">
        <v>108</v>
      </c>
      <c r="E29" s="45" t="n">
        <v>91</v>
      </c>
      <c r="F29" s="46" t="n">
        <v>18.6813186813187</v>
      </c>
      <c r="G29" s="44" t="n">
        <v>6927</v>
      </c>
      <c r="H29" s="45" t="n">
        <v>4435</v>
      </c>
      <c r="I29" s="46" t="n">
        <v>56.1894024802706</v>
      </c>
      <c r="J29" s="29"/>
      <c r="K29" s="31"/>
      <c r="M29" s="27"/>
    </row>
    <row r="30" customFormat="false" ht="15.75" hidden="false" customHeight="true" outlineLevel="0" collapsed="false">
      <c r="C30" s="47" t="s">
        <v>20</v>
      </c>
      <c r="D30" s="44" t="n">
        <v>21378</v>
      </c>
      <c r="E30" s="45" t="n">
        <v>17517</v>
      </c>
      <c r="F30" s="48" t="n">
        <v>22.0414454529885</v>
      </c>
      <c r="G30" s="44" t="n">
        <v>81892</v>
      </c>
      <c r="H30" s="45" t="n">
        <v>63497</v>
      </c>
      <c r="I30" s="48" t="n">
        <v>28.9698725924059</v>
      </c>
      <c r="J30" s="29"/>
      <c r="M30" s="27"/>
    </row>
    <row r="31" customFormat="false" ht="15.75" hidden="false" customHeight="true" outlineLevel="0" collapsed="false">
      <c r="C31" s="47" t="s">
        <v>21</v>
      </c>
      <c r="D31" s="44" t="n">
        <v>242</v>
      </c>
      <c r="E31" s="45" t="n">
        <v>115</v>
      </c>
      <c r="F31" s="46" t="n">
        <v>110.434782608696</v>
      </c>
      <c r="G31" s="44" t="n">
        <v>672</v>
      </c>
      <c r="H31" s="45" t="n">
        <v>286</v>
      </c>
      <c r="I31" s="46" t="n">
        <v>134.965034965035</v>
      </c>
      <c r="J31" s="29"/>
      <c r="L31" s="31"/>
      <c r="M31" s="31"/>
      <c r="N31" s="31"/>
      <c r="O31" s="31"/>
      <c r="P31" s="31"/>
      <c r="Q31" s="31"/>
      <c r="R31" s="31"/>
      <c r="S31" s="31"/>
      <c r="T31" s="31"/>
    </row>
    <row r="32" customFormat="false" ht="15.75" hidden="false" customHeight="true" outlineLevel="0" collapsed="false">
      <c r="C32" s="47" t="s">
        <v>22</v>
      </c>
      <c r="D32" s="44" t="n">
        <v>493</v>
      </c>
      <c r="E32" s="45" t="n">
        <v>214</v>
      </c>
      <c r="F32" s="46" t="n">
        <v>130.373831775701</v>
      </c>
      <c r="G32" s="44" t="n">
        <v>2351</v>
      </c>
      <c r="H32" s="45" t="n">
        <v>715</v>
      </c>
      <c r="I32" s="46" t="n">
        <v>228.811188811189</v>
      </c>
      <c r="J32" s="29"/>
      <c r="L32" s="31"/>
      <c r="M32" s="31"/>
      <c r="N32" s="31"/>
      <c r="O32" s="31"/>
      <c r="P32" s="31"/>
      <c r="Q32" s="31"/>
      <c r="R32" s="31"/>
      <c r="S32" s="31"/>
      <c r="T32" s="31"/>
    </row>
    <row r="33" s="53" customFormat="true" ht="15.75" hidden="false" customHeight="true" outlineLevel="0" collapsed="false">
      <c r="C33" s="47" t="s">
        <v>23</v>
      </c>
      <c r="D33" s="44" t="n">
        <v>3930</v>
      </c>
      <c r="E33" s="45" t="n">
        <v>4250</v>
      </c>
      <c r="F33" s="46" t="n">
        <v>-7.52941176470588</v>
      </c>
      <c r="G33" s="44" t="n">
        <v>20505</v>
      </c>
      <c r="H33" s="45" t="n">
        <v>17654</v>
      </c>
      <c r="I33" s="46" t="n">
        <v>16.1493146029229</v>
      </c>
      <c r="J33" s="29"/>
      <c r="K33" s="31"/>
      <c r="M33" s="54"/>
    </row>
    <row r="34" customFormat="false" ht="15.75" hidden="false" customHeight="true" outlineLevel="0" collapsed="false">
      <c r="C34" s="47" t="s">
        <v>24</v>
      </c>
      <c r="D34" s="44" t="n">
        <v>6588</v>
      </c>
      <c r="E34" s="45" t="n">
        <v>5042</v>
      </c>
      <c r="F34" s="46" t="n">
        <v>30.6624355414518</v>
      </c>
      <c r="G34" s="44" t="n">
        <v>22821</v>
      </c>
      <c r="H34" s="45" t="n">
        <v>17206</v>
      </c>
      <c r="I34" s="46" t="n">
        <v>32.6339648959665</v>
      </c>
      <c r="J34" s="29"/>
      <c r="K34" s="53"/>
      <c r="L34" s="31"/>
      <c r="M34" s="31"/>
      <c r="N34" s="31"/>
      <c r="O34" s="31"/>
      <c r="P34" s="31"/>
      <c r="Q34" s="31"/>
      <c r="R34" s="31"/>
      <c r="S34" s="31"/>
      <c r="T34" s="31"/>
    </row>
    <row r="35" customFormat="false" ht="15.75" hidden="false" customHeight="true" outlineLevel="0" collapsed="false">
      <c r="C35" s="47" t="s">
        <v>25</v>
      </c>
      <c r="D35" s="51" t="n">
        <v>1755</v>
      </c>
      <c r="E35" s="55" t="n">
        <v>1376</v>
      </c>
      <c r="F35" s="46" t="n">
        <v>27.5436046511628</v>
      </c>
      <c r="G35" s="51" t="n">
        <v>7230</v>
      </c>
      <c r="H35" s="55" t="n">
        <v>4692</v>
      </c>
      <c r="I35" s="46" t="n">
        <v>54.0920716112532</v>
      </c>
      <c r="J35" s="29"/>
      <c r="K35" s="31"/>
      <c r="L35" s="31"/>
      <c r="M35" s="31"/>
      <c r="N35" s="31"/>
      <c r="O35" s="31"/>
      <c r="P35" s="31"/>
      <c r="Q35" s="31"/>
      <c r="R35" s="31"/>
      <c r="S35" s="31"/>
      <c r="T35" s="31"/>
    </row>
    <row r="36" customFormat="false" ht="15.75" hidden="false" customHeight="true" outlineLevel="0" collapsed="false">
      <c r="C36" s="47" t="s">
        <v>26</v>
      </c>
      <c r="D36" s="44" t="n">
        <v>1033</v>
      </c>
      <c r="E36" s="45" t="n">
        <v>570</v>
      </c>
      <c r="F36" s="46" t="n">
        <v>81.2280701754386</v>
      </c>
      <c r="G36" s="44" t="n">
        <v>3845</v>
      </c>
      <c r="H36" s="45" t="n">
        <v>2039</v>
      </c>
      <c r="I36" s="46" t="n">
        <v>88.5728298185385</v>
      </c>
      <c r="J36" s="29"/>
      <c r="K36" s="31"/>
      <c r="L36" s="31"/>
      <c r="M36" s="31"/>
      <c r="N36" s="31"/>
      <c r="O36" s="31"/>
      <c r="P36" s="31"/>
      <c r="Q36" s="31"/>
      <c r="R36" s="31"/>
      <c r="S36" s="31"/>
      <c r="T36" s="31"/>
    </row>
    <row r="37" s="2" customFormat="true" ht="15.75" hidden="false" customHeight="true" outlineLevel="0" collapsed="false">
      <c r="C37" s="47" t="s">
        <v>27</v>
      </c>
      <c r="D37" s="51" t="n">
        <v>604</v>
      </c>
      <c r="E37" s="55" t="n">
        <v>558</v>
      </c>
      <c r="F37" s="46" t="n">
        <v>8.24372759856631</v>
      </c>
      <c r="G37" s="51" t="n">
        <v>2434</v>
      </c>
      <c r="H37" s="55" t="n">
        <v>1936</v>
      </c>
      <c r="I37" s="46" t="n">
        <v>25.7231404958678</v>
      </c>
      <c r="J37" s="29"/>
      <c r="K37" s="31"/>
      <c r="M37" s="27"/>
    </row>
    <row r="38" s="2" customFormat="true" ht="15.75" hidden="false" customHeight="true" outlineLevel="0" collapsed="false">
      <c r="C38" s="47" t="s">
        <v>28</v>
      </c>
      <c r="D38" s="51" t="n">
        <v>314</v>
      </c>
      <c r="E38" s="55" t="n">
        <v>286</v>
      </c>
      <c r="F38" s="46" t="n">
        <v>9.79020979020979</v>
      </c>
      <c r="G38" s="51" t="n">
        <v>1459</v>
      </c>
      <c r="H38" s="55" t="n">
        <v>1005</v>
      </c>
      <c r="I38" s="46" t="n">
        <v>45.1741293532338</v>
      </c>
      <c r="J38" s="29"/>
      <c r="K38" s="31"/>
      <c r="M38" s="27"/>
    </row>
    <row r="39" customFormat="false" ht="15.75" hidden="false" customHeight="true" outlineLevel="0" collapsed="false">
      <c r="C39" s="56" t="s">
        <v>29</v>
      </c>
      <c r="D39" s="44" t="n">
        <v>19050</v>
      </c>
      <c r="E39" s="45" t="n">
        <v>15014</v>
      </c>
      <c r="F39" s="46" t="n">
        <v>26.8815771946184</v>
      </c>
      <c r="G39" s="51" t="n">
        <v>75768</v>
      </c>
      <c r="H39" s="45" t="n">
        <v>55552</v>
      </c>
      <c r="I39" s="46" t="n">
        <v>36.3911290322581</v>
      </c>
      <c r="J39" s="29"/>
      <c r="K39" s="2"/>
      <c r="M39" s="27"/>
    </row>
    <row r="40" s="53" customFormat="true" ht="15.75" hidden="false" customHeight="true" outlineLevel="0" collapsed="false">
      <c r="C40" s="47" t="s">
        <v>30</v>
      </c>
      <c r="D40" s="51" t="n">
        <v>4884</v>
      </c>
      <c r="E40" s="55" t="n">
        <v>5514</v>
      </c>
      <c r="F40" s="46" t="n">
        <v>-11.4254624591948</v>
      </c>
      <c r="G40" s="44" t="n">
        <v>20517</v>
      </c>
      <c r="H40" s="45" t="n">
        <v>19458</v>
      </c>
      <c r="I40" s="46" t="n">
        <v>5.44249152019735</v>
      </c>
      <c r="J40" s="29"/>
      <c r="K40" s="1"/>
      <c r="M40" s="54"/>
    </row>
    <row r="41" customFormat="false" ht="15.75" hidden="false" customHeight="true" outlineLevel="0" collapsed="false">
      <c r="C41" s="47" t="s">
        <v>31</v>
      </c>
      <c r="D41" s="44" t="n">
        <v>15197</v>
      </c>
      <c r="E41" s="45" t="n">
        <v>12782</v>
      </c>
      <c r="F41" s="46" t="n">
        <v>18.8937568455641</v>
      </c>
      <c r="G41" s="44" t="n">
        <v>81323</v>
      </c>
      <c r="H41" s="45" t="n">
        <v>67676</v>
      </c>
      <c r="I41" s="57" t="n">
        <v>20.1651988888232</v>
      </c>
      <c r="J41" s="29"/>
      <c r="K41" s="53"/>
      <c r="L41" s="31"/>
      <c r="M41" s="31"/>
      <c r="N41" s="31"/>
      <c r="O41" s="31"/>
      <c r="P41" s="31"/>
      <c r="Q41" s="31"/>
      <c r="R41" s="31"/>
      <c r="S41" s="31"/>
      <c r="T41" s="31"/>
    </row>
    <row r="42" customFormat="false" ht="15.75" hidden="false" customHeight="true" outlineLevel="0" collapsed="false">
      <c r="C42" s="58" t="s">
        <v>32</v>
      </c>
      <c r="D42" s="59" t="n">
        <v>142996</v>
      </c>
      <c r="E42" s="60" t="n">
        <v>109097</v>
      </c>
      <c r="F42" s="61" t="n">
        <v>31.0723484605443</v>
      </c>
      <c r="G42" s="59" t="n">
        <v>578620</v>
      </c>
      <c r="H42" s="60" t="n">
        <v>426769</v>
      </c>
      <c r="I42" s="61" t="n">
        <v>35.5815441140289</v>
      </c>
      <c r="J42" s="62"/>
      <c r="K42" s="31"/>
      <c r="L42" s="31"/>
      <c r="M42" s="31"/>
      <c r="N42" s="31"/>
      <c r="O42" s="31"/>
      <c r="P42" s="31"/>
      <c r="Q42" s="31"/>
      <c r="R42" s="31"/>
      <c r="S42" s="31"/>
      <c r="T42" s="31"/>
    </row>
    <row r="43" customFormat="false" ht="15.75" hidden="false" customHeight="true" outlineLevel="0" collapsed="false">
      <c r="C43" s="63" t="s">
        <v>33</v>
      </c>
      <c r="D43" s="64" t="n">
        <v>129892</v>
      </c>
      <c r="E43" s="65" t="n">
        <v>99883</v>
      </c>
      <c r="F43" s="66" t="n">
        <v>30.0441516574392</v>
      </c>
      <c r="G43" s="64" t="n">
        <v>531677</v>
      </c>
      <c r="H43" s="65" t="n">
        <v>394837</v>
      </c>
      <c r="I43" s="67" t="n">
        <v>34.6573396110294</v>
      </c>
      <c r="J43" s="29"/>
      <c r="K43" s="31"/>
      <c r="L43" s="31"/>
      <c r="M43" s="31"/>
      <c r="N43" s="31"/>
      <c r="O43" s="31"/>
      <c r="P43" s="31"/>
      <c r="Q43" s="31"/>
      <c r="R43" s="31"/>
      <c r="S43" s="31"/>
      <c r="T43" s="31"/>
    </row>
    <row r="44" customFormat="false" ht="15.75" hidden="false" customHeight="true" outlineLevel="0" collapsed="false">
      <c r="C44" s="63" t="s">
        <v>34</v>
      </c>
      <c r="D44" s="64" t="n">
        <v>13104</v>
      </c>
      <c r="E44" s="65" t="n">
        <v>9214</v>
      </c>
      <c r="F44" s="66" t="n">
        <v>42.2183633601042</v>
      </c>
      <c r="G44" s="64" t="n">
        <v>46943</v>
      </c>
      <c r="H44" s="65" t="n">
        <v>31932</v>
      </c>
      <c r="I44" s="67" t="n">
        <v>47.0092696981085</v>
      </c>
      <c r="J44" s="29"/>
      <c r="K44" s="31"/>
      <c r="L44" s="53"/>
      <c r="M44" s="53"/>
      <c r="N44" s="53"/>
      <c r="O44" s="53"/>
      <c r="P44" s="53"/>
      <c r="Q44" s="53"/>
      <c r="R44" s="53"/>
      <c r="S44" s="53"/>
      <c r="T44" s="53"/>
    </row>
    <row r="45" customFormat="false" ht="15.75" hidden="false" customHeight="true" outlineLevel="0" collapsed="false">
      <c r="C45" s="68" t="s">
        <v>35</v>
      </c>
      <c r="D45" s="69" t="n">
        <v>3438</v>
      </c>
      <c r="E45" s="70" t="n">
        <v>4798</v>
      </c>
      <c r="F45" s="71" t="n">
        <v>-28.3451438099208</v>
      </c>
      <c r="G45" s="69" t="n">
        <v>16323</v>
      </c>
      <c r="H45" s="70" t="n">
        <v>20500</v>
      </c>
      <c r="I45" s="71" t="n">
        <v>-20.3756097560976</v>
      </c>
      <c r="J45" s="29"/>
      <c r="K45" s="53"/>
      <c r="L45" s="53"/>
      <c r="M45" s="53"/>
      <c r="N45" s="53"/>
      <c r="O45" s="53"/>
      <c r="P45" s="53"/>
      <c r="Q45" s="53"/>
      <c r="R45" s="53"/>
      <c r="S45" s="53"/>
      <c r="T45" s="53"/>
    </row>
    <row r="46" customFormat="false" ht="15.75" hidden="false" customHeight="true" outlineLevel="0" collapsed="false">
      <c r="C46" s="68" t="s">
        <v>36</v>
      </c>
      <c r="D46" s="69" t="n">
        <v>3552</v>
      </c>
      <c r="E46" s="70" t="n">
        <v>2196</v>
      </c>
      <c r="F46" s="71" t="n">
        <v>61.7486338797814</v>
      </c>
      <c r="G46" s="69" t="n">
        <v>11267</v>
      </c>
      <c r="H46" s="70" t="n">
        <v>8384</v>
      </c>
      <c r="I46" s="71" t="n">
        <v>34.386927480916</v>
      </c>
      <c r="J46" s="29"/>
      <c r="K46" s="53"/>
      <c r="L46" s="53"/>
      <c r="M46" s="53"/>
      <c r="N46" s="53"/>
      <c r="O46" s="53"/>
      <c r="P46" s="53"/>
      <c r="Q46" s="53"/>
      <c r="R46" s="53"/>
      <c r="S46" s="53"/>
      <c r="T46" s="53"/>
    </row>
    <row r="47" customFormat="false" ht="15.75" hidden="false" customHeight="true" outlineLevel="0" collapsed="false">
      <c r="C47" s="72" t="s">
        <v>37</v>
      </c>
      <c r="D47" s="73" t="n">
        <v>6990</v>
      </c>
      <c r="E47" s="74" t="n">
        <v>6994</v>
      </c>
      <c r="F47" s="75" t="n">
        <v>-0.0571918787532171</v>
      </c>
      <c r="G47" s="73" t="n">
        <v>27590</v>
      </c>
      <c r="H47" s="74" t="n">
        <v>28884</v>
      </c>
      <c r="I47" s="75" t="n">
        <v>-4.47998892120205</v>
      </c>
      <c r="J47" s="29"/>
      <c r="K47" s="53"/>
      <c r="L47" s="31"/>
      <c r="M47" s="31"/>
      <c r="N47" s="31"/>
      <c r="O47" s="31"/>
      <c r="P47" s="31"/>
      <c r="Q47" s="31"/>
      <c r="R47" s="31"/>
      <c r="S47" s="31"/>
      <c r="T47" s="31"/>
    </row>
    <row r="48" customFormat="false" ht="15.75" hidden="false" customHeight="true" outlineLevel="0" collapsed="false">
      <c r="C48" s="63" t="s">
        <v>38</v>
      </c>
      <c r="D48" s="76" t="n">
        <v>149986</v>
      </c>
      <c r="E48" s="77" t="n">
        <v>116091</v>
      </c>
      <c r="F48" s="78" t="n">
        <v>29.1969231034275</v>
      </c>
      <c r="G48" s="76" t="n">
        <v>606210</v>
      </c>
      <c r="H48" s="77" t="n">
        <v>455653</v>
      </c>
      <c r="I48" s="78" t="n">
        <v>33.0420297902132</v>
      </c>
      <c r="J48" s="29"/>
      <c r="K48" s="31"/>
      <c r="L48" s="31"/>
      <c r="M48" s="31"/>
      <c r="N48" s="31"/>
      <c r="O48" s="31"/>
      <c r="P48" s="31"/>
      <c r="Q48" s="31"/>
      <c r="R48" s="31"/>
      <c r="S48" s="31"/>
      <c r="T48" s="31"/>
    </row>
    <row r="49" customFormat="false" ht="15.75" hidden="false" customHeight="true" outlineLevel="0" collapsed="false">
      <c r="C49" s="63" t="s">
        <v>39</v>
      </c>
      <c r="D49" s="79" t="n">
        <v>136882</v>
      </c>
      <c r="E49" s="80" t="n">
        <v>106877</v>
      </c>
      <c r="F49" s="81" t="n">
        <v>28.07432843362</v>
      </c>
      <c r="G49" s="79" t="n">
        <v>559267</v>
      </c>
      <c r="H49" s="80" t="n">
        <v>423721</v>
      </c>
      <c r="I49" s="81" t="n">
        <v>31.9894458853821</v>
      </c>
      <c r="J49" s="29"/>
      <c r="K49" s="31"/>
      <c r="L49" s="31"/>
      <c r="M49" s="31"/>
      <c r="N49" s="31"/>
      <c r="O49" s="31"/>
      <c r="P49" s="31"/>
      <c r="Q49" s="31"/>
      <c r="R49" s="31"/>
      <c r="S49" s="31"/>
      <c r="T49" s="31"/>
    </row>
    <row r="50" customFormat="false" ht="15.75" hidden="false" customHeight="true" outlineLevel="0" collapsed="false">
      <c r="C50" s="82" t="s">
        <v>40</v>
      </c>
      <c r="D50" s="83"/>
      <c r="E50" s="83"/>
      <c r="F50" s="83"/>
      <c r="G50" s="84"/>
      <c r="H50" s="83"/>
      <c r="I50" s="83"/>
      <c r="J50" s="29"/>
      <c r="K50" s="31"/>
    </row>
    <row r="51" customFormat="false" ht="15.75" hidden="false" customHeight="true" outlineLevel="0" collapsed="false">
      <c r="C51" s="85" t="s">
        <v>70</v>
      </c>
      <c r="D51" s="84"/>
      <c r="E51" s="84"/>
      <c r="F51" s="84"/>
      <c r="G51" s="84"/>
      <c r="H51" s="84"/>
      <c r="I51" s="84"/>
      <c r="J51" s="86"/>
    </row>
    <row r="52" customFormat="false" ht="15.75" hidden="false" customHeight="true" outlineLevel="0" collapsed="false">
      <c r="C52" s="85"/>
      <c r="D52" s="86"/>
      <c r="E52" s="86"/>
      <c r="F52" s="86"/>
      <c r="G52" s="86"/>
      <c r="H52" s="86"/>
      <c r="I52" s="86"/>
      <c r="J52" s="87"/>
    </row>
    <row r="53" customFormat="false" ht="15.75" hidden="false" customHeight="true" outlineLevel="0" collapsed="false">
      <c r="D53" s="84"/>
      <c r="E53" s="83"/>
      <c r="F53" s="88"/>
      <c r="G53" s="83"/>
      <c r="H53" s="83"/>
      <c r="I53" s="89"/>
    </row>
    <row r="55" customFormat="false" ht="15.75" hidden="false" customHeight="true" outlineLevel="0" collapsed="false">
      <c r="D55" s="90"/>
      <c r="E55" s="90"/>
      <c r="F55" s="90"/>
      <c r="G55" s="90"/>
      <c r="H55" s="90"/>
      <c r="I55" s="90"/>
      <c r="J55" s="29"/>
    </row>
    <row r="56" customFormat="false" ht="15.75" hidden="false" customHeight="true" outlineLevel="0" collapsed="false">
      <c r="C56" s="91"/>
      <c r="D56" s="90"/>
      <c r="E56" s="90"/>
      <c r="F56" s="90"/>
      <c r="G56" s="90"/>
      <c r="H56" s="90"/>
      <c r="I56" s="90"/>
    </row>
    <row r="57" customFormat="false" ht="15.75" hidden="false" customHeight="true" outlineLevel="0" collapsed="false">
      <c r="C57" s="110"/>
      <c r="D57" s="111"/>
      <c r="E57" s="111"/>
      <c r="F57" s="111"/>
      <c r="G57" s="111"/>
      <c r="H57" s="111"/>
      <c r="I57" s="111"/>
    </row>
    <row r="58" customFormat="false" ht="15.75" hidden="false" customHeight="true" outlineLevel="0" collapsed="false">
      <c r="B58" s="92"/>
      <c r="C58" s="91"/>
      <c r="J58" s="93"/>
    </row>
    <row r="59" customFormat="false" ht="15.75" hidden="false" customHeight="true" outlineLevel="0" collapsed="false">
      <c r="A59" s="94"/>
      <c r="B59" s="92"/>
      <c r="C59" s="91"/>
      <c r="J59" s="93"/>
    </row>
    <row r="60" customFormat="false" ht="15.75" hidden="false" customHeight="true" outlineLevel="0" collapsed="false">
      <c r="A60" s="94" t="s">
        <v>43</v>
      </c>
      <c r="B60" s="95"/>
      <c r="C60" s="91"/>
      <c r="D60" s="90"/>
      <c r="E60" s="90"/>
      <c r="F60" s="90"/>
      <c r="G60" s="90"/>
      <c r="H60" s="90"/>
      <c r="I60" s="90"/>
      <c r="J60" s="93"/>
    </row>
    <row r="61" customFormat="false" ht="15.75" hidden="false" customHeight="true" outlineLevel="0" collapsed="false">
      <c r="A61" s="96"/>
      <c r="B61" s="95"/>
      <c r="D61" s="90"/>
      <c r="E61" s="90"/>
      <c r="F61" s="90"/>
      <c r="G61" s="90"/>
      <c r="H61" s="90"/>
      <c r="I61" s="90"/>
      <c r="J61" s="97"/>
    </row>
    <row r="62" customFormat="false" ht="15.75" hidden="false" customHeight="true" outlineLevel="0" collapsed="false">
      <c r="A62" s="96" t="s">
        <v>44</v>
      </c>
      <c r="B62" s="95"/>
      <c r="D62" s="90"/>
      <c r="E62" s="90"/>
      <c r="F62" s="90"/>
      <c r="G62" s="90"/>
      <c r="H62" s="90"/>
      <c r="I62" s="90"/>
      <c r="J62" s="97"/>
    </row>
    <row r="63" customFormat="false" ht="15.75" hidden="false" customHeight="true" outlineLevel="0" collapsed="false">
      <c r="A63" s="96" t="s">
        <v>45</v>
      </c>
      <c r="B63" s="98" t="s">
        <v>46</v>
      </c>
      <c r="C63" s="98"/>
      <c r="D63" s="98"/>
      <c r="E63" s="98"/>
      <c r="F63" s="98"/>
      <c r="G63" s="98"/>
      <c r="H63" s="98"/>
      <c r="I63" s="98"/>
      <c r="J63" s="98"/>
    </row>
    <row r="64" s="1" customFormat="true" ht="15.75" hidden="false" customHeight="true" outlineLevel="0" collapsed="false">
      <c r="A64" s="94" t="s">
        <v>64</v>
      </c>
      <c r="C64" s="107"/>
      <c r="D64" s="107"/>
      <c r="E64" s="107"/>
      <c r="F64" s="107"/>
      <c r="G64" s="107"/>
      <c r="H64" s="107"/>
      <c r="I64" s="107"/>
    </row>
    <row r="65" customFormat="false" ht="15.75" hidden="false" customHeight="true" outlineLevel="0" collapsed="false">
      <c r="A65" s="94"/>
      <c r="B65" s="100"/>
      <c r="C65" s="101" t="s">
        <v>48</v>
      </c>
      <c r="D65" s="101"/>
      <c r="E65" s="101"/>
      <c r="F65" s="101"/>
      <c r="G65" s="101"/>
      <c r="H65" s="101"/>
      <c r="I65" s="101"/>
      <c r="J65" s="100"/>
    </row>
    <row r="66" s="1" customFormat="true" ht="15.75" hidden="false" customHeight="true" outlineLevel="0" collapsed="false">
      <c r="A66" s="94"/>
      <c r="L66" s="90"/>
    </row>
    <row r="67" customFormat="false" ht="15.75" hidden="false" customHeight="true" outlineLevel="0" collapsed="false">
      <c r="A67" s="94" t="s">
        <v>49</v>
      </c>
    </row>
    <row r="68" customFormat="false" ht="15.75" hidden="false" customHeight="true" outlineLevel="0" collapsed="false">
      <c r="A68" s="94" t="s">
        <v>51</v>
      </c>
      <c r="B68" s="102"/>
      <c r="C68" s="102"/>
      <c r="D68" s="102"/>
      <c r="E68" s="102"/>
      <c r="F68" s="102"/>
      <c r="G68" s="102"/>
      <c r="H68" s="102"/>
      <c r="I68" s="102"/>
      <c r="J68" s="103" t="s">
        <v>71</v>
      </c>
    </row>
    <row r="69" customFormat="false" ht="15.75" hidden="false" customHeight="true" outlineLevel="0" collapsed="false">
      <c r="A69" s="94" t="s">
        <v>53</v>
      </c>
      <c r="B69" s="104"/>
      <c r="C69" s="104"/>
      <c r="D69" s="105"/>
      <c r="E69" s="105"/>
      <c r="F69" s="105"/>
      <c r="G69" s="105"/>
      <c r="H69" s="105"/>
      <c r="I69" s="105"/>
      <c r="M69" s="106"/>
    </row>
  </sheetData>
  <mergeCells count="10">
    <mergeCell ref="D1:I2"/>
    <mergeCell ref="D4:I7"/>
    <mergeCell ref="D9:I9"/>
    <mergeCell ref="D10:I10"/>
    <mergeCell ref="D13:I13"/>
    <mergeCell ref="D15:H15"/>
    <mergeCell ref="D57:I57"/>
    <mergeCell ref="B63:J63"/>
    <mergeCell ref="C64:I64"/>
    <mergeCell ref="C65:I65"/>
  </mergeCells>
  <conditionalFormatting sqref="D18:I49">
    <cfRule type="containsErrors" priority="2" aboveAverage="0" equalAverage="0" bottom="0" percent="0" rank="0" text="" dxfId="3">
      <formula/>
    </cfRule>
  </conditionalFormatting>
  <conditionalFormatting sqref="F27">
    <cfRule type="containsErrors" priority="3" aboveAverage="0" equalAverage="0" bottom="0" percent="0" rank="0" text="" dxfId="3">
      <formula/>
    </cfRule>
  </conditionalFormatting>
  <printOptions headings="false" gridLines="false" gridLinesSet="true" horizontalCentered="true" verticalCentered="true"/>
  <pageMargins left="0" right="0" top="0.234027777777778" bottom="0.2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T69"/>
  <sheetViews>
    <sheetView showFormulas="false" showGridLines="false" showRowColHeaders="true" showZeros="true" rightToLeft="false" tabSelected="false" showOutlineSymbols="true" defaultGridColor="true" view="pageBreakPreview" topLeftCell="B1" colorId="64" zoomScale="100" zoomScaleNormal="100" zoomScalePageLayoutView="100" workbookViewId="0">
      <selection pane="topLeft" activeCell="C10" activeCellId="0" sqref="C10"/>
    </sheetView>
  </sheetViews>
  <sheetFormatPr defaultRowHeight="15.75" zeroHeight="false" outlineLevelRow="0" outlineLevelCol="0"/>
  <cols>
    <col collapsed="false" customWidth="true" hidden="true" outlineLevel="0" max="1" min="1" style="1" width="17.29"/>
    <col collapsed="false" customWidth="true" hidden="false" outlineLevel="0" max="2" min="2" style="1" width="10.71"/>
    <col collapsed="false" customWidth="true" hidden="false" outlineLevel="0" max="3" min="3" style="2" width="23.71"/>
    <col collapsed="false" customWidth="true" hidden="false" outlineLevel="0" max="9" min="4" style="1" width="12.29"/>
    <col collapsed="false" customWidth="true" hidden="false" outlineLevel="0" max="10" min="10" style="2" width="10.71"/>
    <col collapsed="false" customWidth="true" hidden="false" outlineLevel="0" max="11" min="11" style="1" width="12.29"/>
    <col collapsed="false" customWidth="true" hidden="false" outlineLevel="0" max="12" min="12" style="1" width="9.14"/>
    <col collapsed="false" customWidth="true" hidden="false" outlineLevel="0" max="13" min="13" style="1" width="10.14"/>
    <col collapsed="false" customWidth="true" hidden="false" outlineLevel="0" max="14" min="14" style="1" width="10.71"/>
    <col collapsed="false" customWidth="true" hidden="false" outlineLevel="0" max="15" min="15" style="1" width="10.14"/>
    <col collapsed="false" customWidth="true" hidden="false" outlineLevel="0" max="16" min="16" style="1" width="8.71"/>
    <col collapsed="false" customWidth="true" hidden="false" outlineLevel="0" max="1025" min="17" style="1" width="9.14"/>
  </cols>
  <sheetData>
    <row r="1" customFormat="false" ht="15.75" hidden="false" customHeight="true" outlineLevel="0" collapsed="false">
      <c r="C1" s="3"/>
      <c r="D1" s="4" t="s">
        <v>0</v>
      </c>
      <c r="E1" s="4"/>
      <c r="F1" s="4"/>
      <c r="G1" s="4"/>
      <c r="H1" s="4"/>
      <c r="I1" s="4"/>
      <c r="J1" s="5"/>
    </row>
    <row r="2" customFormat="false" ht="15.75" hidden="false" customHeight="true" outlineLevel="0" collapsed="false">
      <c r="C2" s="3"/>
      <c r="D2" s="4"/>
      <c r="E2" s="4"/>
      <c r="F2" s="4"/>
      <c r="G2" s="4"/>
      <c r="H2" s="4"/>
      <c r="I2" s="4"/>
      <c r="J2" s="6"/>
      <c r="K2" s="7"/>
    </row>
    <row r="3" customFormat="false" ht="15.75" hidden="false" customHeight="true" outlineLevel="0" collapsed="false">
      <c r="B3" s="8"/>
      <c r="C3" s="3"/>
      <c r="J3" s="9"/>
      <c r="K3" s="7"/>
    </row>
    <row r="4" customFormat="false" ht="15.75" hidden="false" customHeight="true" outlineLevel="0" collapsed="false">
      <c r="C4" s="3"/>
      <c r="D4" s="10" t="str">
        <f aca="false">BEV!D4</f>
        <v>PRESS EMBARGO FOR ALL DATA:
8.00 AM (7.00 AM GMT), 7 February 2019</v>
      </c>
      <c r="E4" s="10"/>
      <c r="F4" s="10"/>
      <c r="G4" s="10"/>
      <c r="H4" s="10"/>
      <c r="I4" s="10"/>
      <c r="J4" s="9"/>
      <c r="K4" s="7"/>
    </row>
    <row r="5" customFormat="false" ht="15.75" hidden="false" customHeight="true" outlineLevel="0" collapsed="false">
      <c r="C5" s="3"/>
      <c r="D5" s="10"/>
      <c r="E5" s="10"/>
      <c r="F5" s="10"/>
      <c r="G5" s="10"/>
      <c r="H5" s="10"/>
      <c r="I5" s="10"/>
      <c r="J5" s="6"/>
      <c r="K5" s="7"/>
    </row>
    <row r="6" customFormat="false" ht="15.75" hidden="false" customHeight="true" outlineLevel="0" collapsed="false">
      <c r="B6" s="11"/>
      <c r="C6" s="5"/>
      <c r="D6" s="10"/>
      <c r="E6" s="10"/>
      <c r="F6" s="10"/>
      <c r="G6" s="10"/>
      <c r="H6" s="10"/>
      <c r="I6" s="10"/>
      <c r="J6" s="12"/>
    </row>
    <row r="7" customFormat="false" ht="15.75" hidden="false" customHeight="true" outlineLevel="0" collapsed="false">
      <c r="B7" s="11"/>
      <c r="C7" s="5"/>
      <c r="D7" s="10"/>
      <c r="E7" s="10"/>
      <c r="F7" s="10"/>
      <c r="G7" s="10"/>
      <c r="H7" s="10"/>
      <c r="I7" s="10"/>
      <c r="J7" s="12"/>
    </row>
    <row r="8" customFormat="false" ht="15.75" hidden="false" customHeight="true" outlineLevel="0" collapsed="false">
      <c r="B8" s="13"/>
      <c r="C8" s="5"/>
      <c r="D8" s="14"/>
      <c r="E8" s="14"/>
      <c r="F8" s="14"/>
      <c r="G8" s="14"/>
      <c r="H8" s="14"/>
      <c r="I8" s="14"/>
      <c r="J8" s="15"/>
    </row>
    <row r="9" customFormat="false" ht="15.75" hidden="false" customHeight="true" outlineLevel="0" collapsed="false">
      <c r="B9" s="13"/>
      <c r="C9" s="16"/>
      <c r="D9" s="17" t="s">
        <v>72</v>
      </c>
      <c r="E9" s="17"/>
      <c r="F9" s="17"/>
      <c r="G9" s="17"/>
      <c r="H9" s="17"/>
      <c r="I9" s="17"/>
      <c r="J9" s="18"/>
      <c r="K9" s="19"/>
    </row>
    <row r="10" customFormat="false" ht="15.75" hidden="false" customHeight="false" outlineLevel="0" collapsed="false">
      <c r="B10" s="13"/>
      <c r="C10" s="20"/>
      <c r="D10" s="21" t="s">
        <v>55</v>
      </c>
      <c r="E10" s="21"/>
      <c r="F10" s="21"/>
      <c r="G10" s="21"/>
      <c r="H10" s="21"/>
      <c r="I10" s="21"/>
      <c r="J10" s="18"/>
      <c r="K10" s="19"/>
    </row>
    <row r="11" customFormat="false" ht="15.75" hidden="false" customHeight="true" outlineLevel="0" collapsed="false">
      <c r="B11" s="22"/>
      <c r="C11" s="23"/>
      <c r="D11" s="23"/>
      <c r="E11" s="23"/>
      <c r="F11" s="23"/>
      <c r="G11" s="23"/>
      <c r="H11" s="23"/>
      <c r="I11" s="23"/>
      <c r="J11" s="18"/>
      <c r="K11" s="19"/>
    </row>
    <row r="12" customFormat="false" ht="15.75" hidden="false" customHeight="true" outlineLevel="0" collapsed="false">
      <c r="J12" s="24"/>
    </row>
    <row r="13" customFormat="false" ht="15.75" hidden="false" customHeight="true" outlineLevel="0" collapsed="false">
      <c r="C13" s="28"/>
      <c r="D13" s="113"/>
      <c r="E13" s="113"/>
      <c r="F13" s="113"/>
      <c r="G13" s="113"/>
      <c r="H13" s="113"/>
      <c r="I13" s="113"/>
      <c r="J13" s="26"/>
      <c r="M13" s="27"/>
    </row>
    <row r="14" customFormat="false" ht="15.75" hidden="false" customHeight="true" outlineLevel="0" collapsed="false">
      <c r="C14" s="28"/>
      <c r="J14" s="29"/>
      <c r="M14" s="27"/>
    </row>
    <row r="15" customFormat="false" ht="15.75" hidden="false" customHeight="true" outlineLevel="0" collapsed="false">
      <c r="C15" s="5"/>
      <c r="D15" s="30"/>
      <c r="E15" s="30"/>
      <c r="F15" s="30"/>
      <c r="G15" s="30"/>
      <c r="H15" s="30"/>
      <c r="I15" s="24"/>
      <c r="J15" s="29"/>
      <c r="L15" s="31"/>
      <c r="M15" s="31"/>
      <c r="N15" s="31"/>
      <c r="O15" s="31"/>
      <c r="P15" s="31"/>
      <c r="Q15" s="31"/>
      <c r="R15" s="31"/>
      <c r="S15" s="31"/>
      <c r="T15" s="31"/>
    </row>
    <row r="16" customFormat="false" ht="15.75" hidden="false" customHeight="true" outlineLevel="0" collapsed="false">
      <c r="D16" s="32" t="str">
        <f aca="false">BEV!D16</f>
        <v>Q4</v>
      </c>
      <c r="E16" s="33" t="str">
        <f aca="false">BEV!E16</f>
        <v>Q4</v>
      </c>
      <c r="F16" s="34" t="s">
        <v>5</v>
      </c>
      <c r="G16" s="32" t="str">
        <f aca="false">BEV!G16</f>
        <v>Q1-Q4</v>
      </c>
      <c r="H16" s="35" t="str">
        <f aca="false">BEV!H16</f>
        <v>Q1-Q4</v>
      </c>
      <c r="I16" s="34" t="s">
        <v>5</v>
      </c>
      <c r="J16" s="29"/>
      <c r="K16" s="31"/>
      <c r="L16" s="31"/>
      <c r="M16" s="31"/>
      <c r="N16" s="31"/>
      <c r="O16" s="31"/>
      <c r="P16" s="31"/>
      <c r="Q16" s="31"/>
      <c r="R16" s="31"/>
      <c r="S16" s="31"/>
      <c r="T16" s="31"/>
    </row>
    <row r="17" customFormat="false" ht="15.75" hidden="false" customHeight="true" outlineLevel="0" collapsed="false">
      <c r="D17" s="36" t="n">
        <f aca="false">BEV!D17</f>
        <v>2018</v>
      </c>
      <c r="E17" s="37" t="n">
        <f aca="false">BEV!E17</f>
        <v>2017</v>
      </c>
      <c r="F17" s="38" t="s">
        <v>7</v>
      </c>
      <c r="G17" s="36" t="n">
        <f aca="false">BEV!G17</f>
        <v>2018</v>
      </c>
      <c r="H17" s="37" t="n">
        <f aca="false">BEV!H17</f>
        <v>2017</v>
      </c>
      <c r="I17" s="38" t="s">
        <v>7</v>
      </c>
      <c r="J17" s="29"/>
      <c r="K17" s="31"/>
      <c r="L17" s="31"/>
      <c r="M17" s="31"/>
      <c r="N17" s="31"/>
      <c r="O17" s="31"/>
      <c r="P17" s="31"/>
      <c r="Q17" s="31"/>
      <c r="R17" s="31"/>
      <c r="S17" s="31"/>
      <c r="T17" s="31"/>
    </row>
    <row r="18" customFormat="false" ht="15.75" hidden="false" customHeight="true" outlineLevel="0" collapsed="false">
      <c r="C18" s="39" t="s">
        <v>8</v>
      </c>
      <c r="D18" s="40" t="n">
        <v>51</v>
      </c>
      <c r="E18" s="41" t="n">
        <v>154</v>
      </c>
      <c r="F18" s="42" t="n">
        <v>-66.8831168831169</v>
      </c>
      <c r="G18" s="40" t="n">
        <v>642</v>
      </c>
      <c r="H18" s="41" t="n">
        <v>435</v>
      </c>
      <c r="I18" s="42" t="n">
        <v>47.5862068965517</v>
      </c>
      <c r="J18" s="29"/>
      <c r="K18" s="31"/>
      <c r="M18" s="27"/>
    </row>
    <row r="19" customFormat="false" ht="15.75" hidden="false" customHeight="true" outlineLevel="0" collapsed="false">
      <c r="C19" s="43" t="s">
        <v>9</v>
      </c>
      <c r="D19" s="44" t="n">
        <v>382</v>
      </c>
      <c r="E19" s="45" t="n">
        <v>698</v>
      </c>
      <c r="F19" s="46" t="n">
        <v>-45.2722063037249</v>
      </c>
      <c r="G19" s="44" t="n">
        <v>4222</v>
      </c>
      <c r="H19" s="45" t="n">
        <v>2727</v>
      </c>
      <c r="I19" s="46" t="n">
        <v>54.8221488815548</v>
      </c>
      <c r="J19" s="29"/>
      <c r="L19" s="31"/>
      <c r="M19" s="31"/>
      <c r="N19" s="31"/>
      <c r="O19" s="31"/>
      <c r="P19" s="31"/>
      <c r="Q19" s="31"/>
      <c r="R19" s="31"/>
      <c r="S19" s="31"/>
      <c r="T19" s="31"/>
    </row>
    <row r="20" customFormat="false" ht="15.75" hidden="false" customHeight="true" outlineLevel="0" collapsed="false">
      <c r="C20" s="47" t="s">
        <v>10</v>
      </c>
      <c r="D20" s="49" t="n">
        <v>50</v>
      </c>
      <c r="E20" s="50" t="n">
        <v>0</v>
      </c>
      <c r="F20" s="48" t="e">
        <f aca="false">#DIV/0!</f>
        <v>#DIV/0!</v>
      </c>
      <c r="G20" s="49" t="n">
        <v>292</v>
      </c>
      <c r="H20" s="50" t="n">
        <v>0</v>
      </c>
      <c r="I20" s="46" t="e">
        <f aca="false">#DIV/0!</f>
        <v>#DIV/0!</v>
      </c>
      <c r="J20" s="29"/>
      <c r="K20" s="31"/>
      <c r="M20" s="27"/>
    </row>
    <row r="21" customFormat="false" ht="15.75" hidden="false" customHeight="true" outlineLevel="0" collapsed="false">
      <c r="C21" s="47" t="s">
        <v>11</v>
      </c>
      <c r="D21" s="44" t="n">
        <v>342</v>
      </c>
      <c r="E21" s="45" t="n">
        <v>1045</v>
      </c>
      <c r="F21" s="46" t="n">
        <v>-67.2727272727273</v>
      </c>
      <c r="G21" s="44" t="n">
        <v>2752</v>
      </c>
      <c r="H21" s="45" t="n">
        <v>4090</v>
      </c>
      <c r="I21" s="46" t="n">
        <v>-32.7139364303178</v>
      </c>
      <c r="J21" s="29"/>
      <c r="M21" s="27"/>
    </row>
    <row r="22" customFormat="false" ht="15.75" hidden="false" customHeight="true" outlineLevel="0" collapsed="false">
      <c r="C22" s="47" t="s">
        <v>12</v>
      </c>
      <c r="D22" s="44" t="n">
        <v>4</v>
      </c>
      <c r="E22" s="45" t="n">
        <v>4</v>
      </c>
      <c r="F22" s="46" t="n">
        <v>0</v>
      </c>
      <c r="G22" s="44" t="n">
        <v>7</v>
      </c>
      <c r="H22" s="45" t="n">
        <v>47</v>
      </c>
      <c r="I22" s="46" t="n">
        <v>-85.1063829787234</v>
      </c>
      <c r="J22" s="29"/>
      <c r="M22" s="27"/>
    </row>
    <row r="23" customFormat="false" ht="15.75" hidden="false" customHeight="true" outlineLevel="0" collapsed="false">
      <c r="C23" s="47" t="s">
        <v>13</v>
      </c>
      <c r="D23" s="44" t="n">
        <v>3</v>
      </c>
      <c r="E23" s="45" t="n">
        <v>3</v>
      </c>
      <c r="F23" s="46" t="n">
        <v>0</v>
      </c>
      <c r="G23" s="44" t="n">
        <v>9</v>
      </c>
      <c r="H23" s="45" t="n">
        <v>40</v>
      </c>
      <c r="I23" s="46" t="n">
        <v>-77.5</v>
      </c>
      <c r="J23" s="29"/>
      <c r="M23" s="27"/>
    </row>
    <row r="24" customFormat="false" ht="15.75" hidden="false" customHeight="true" outlineLevel="0" collapsed="false">
      <c r="C24" s="47" t="s">
        <v>14</v>
      </c>
      <c r="D24" s="49" t="n">
        <v>43</v>
      </c>
      <c r="E24" s="50" t="n">
        <v>164</v>
      </c>
      <c r="F24" s="46" t="n">
        <v>-73.7804878048781</v>
      </c>
      <c r="G24" s="44" t="n">
        <v>1161</v>
      </c>
      <c r="H24" s="45" t="n">
        <v>434</v>
      </c>
      <c r="I24" s="46" t="n">
        <v>167.511520737327</v>
      </c>
      <c r="J24" s="29"/>
      <c r="L24" s="31"/>
      <c r="M24" s="31"/>
      <c r="N24" s="31"/>
      <c r="O24" s="31"/>
      <c r="P24" s="31"/>
      <c r="Q24" s="31"/>
      <c r="R24" s="31"/>
      <c r="S24" s="31"/>
      <c r="T24" s="31"/>
    </row>
    <row r="25" customFormat="false" ht="15.75" hidden="false" customHeight="true" outlineLevel="0" collapsed="false">
      <c r="C25" s="47" t="s">
        <v>15</v>
      </c>
      <c r="D25" s="44" t="n">
        <v>800</v>
      </c>
      <c r="E25" s="45" t="n">
        <v>871</v>
      </c>
      <c r="F25" s="46" t="n">
        <v>-8.15154994259472</v>
      </c>
      <c r="G25" s="44" t="n">
        <v>3043</v>
      </c>
      <c r="H25" s="45" t="n">
        <v>1803</v>
      </c>
      <c r="I25" s="46" t="n">
        <v>68.7742651136994</v>
      </c>
      <c r="J25" s="29"/>
      <c r="K25" s="31"/>
      <c r="M25" s="27"/>
    </row>
    <row r="26" customFormat="false" ht="15.75" hidden="false" customHeight="true" outlineLevel="0" collapsed="false">
      <c r="C26" s="47" t="s">
        <v>16</v>
      </c>
      <c r="D26" s="44" t="n">
        <v>2077</v>
      </c>
      <c r="E26" s="45" t="n">
        <v>2890</v>
      </c>
      <c r="F26" s="46" t="n">
        <v>-28.1314878892734</v>
      </c>
      <c r="G26" s="44" t="n">
        <v>15470</v>
      </c>
      <c r="H26" s="45" t="n">
        <v>8136</v>
      </c>
      <c r="I26" s="46" t="n">
        <v>90.1425762045231</v>
      </c>
      <c r="J26" s="29"/>
      <c r="M26" s="27"/>
    </row>
    <row r="27" customFormat="false" ht="15.75" hidden="false" customHeight="true" outlineLevel="0" collapsed="false">
      <c r="C27" s="47" t="s">
        <v>17</v>
      </c>
      <c r="D27" s="51" t="n">
        <v>200</v>
      </c>
      <c r="E27" s="52" t="n">
        <v>145</v>
      </c>
      <c r="F27" s="46" t="n">
        <v>37.9310344827586</v>
      </c>
      <c r="G27" s="51" t="n">
        <v>1030</v>
      </c>
      <c r="H27" s="52" t="n">
        <v>359</v>
      </c>
      <c r="I27" s="46" t="n">
        <v>186.908077994429</v>
      </c>
      <c r="J27" s="29"/>
      <c r="L27" s="31"/>
      <c r="M27" s="31"/>
      <c r="N27" s="31"/>
      <c r="O27" s="31"/>
      <c r="P27" s="31"/>
      <c r="Q27" s="31"/>
      <c r="R27" s="31"/>
      <c r="S27" s="31"/>
      <c r="T27" s="31"/>
    </row>
    <row r="28" customFormat="false" ht="15.75" hidden="false" customHeight="true" outlineLevel="0" collapsed="false">
      <c r="C28" s="47" t="s">
        <v>18</v>
      </c>
      <c r="D28" s="44" t="n">
        <v>17</v>
      </c>
      <c r="E28" s="45" t="n">
        <v>15</v>
      </c>
      <c r="F28" s="46" t="n">
        <v>13.3333333333333</v>
      </c>
      <c r="G28" s="44" t="n">
        <v>50</v>
      </c>
      <c r="H28" s="45" t="n">
        <v>34</v>
      </c>
      <c r="I28" s="46" t="n">
        <v>47.0588235294118</v>
      </c>
      <c r="J28" s="29"/>
      <c r="K28" s="31"/>
      <c r="L28" s="31"/>
      <c r="M28" s="31"/>
      <c r="N28" s="31"/>
      <c r="O28" s="31"/>
      <c r="P28" s="31"/>
      <c r="Q28" s="31"/>
      <c r="R28" s="31"/>
      <c r="S28" s="31"/>
      <c r="T28" s="31"/>
    </row>
    <row r="29" customFormat="false" ht="15.75" hidden="false" customHeight="true" outlineLevel="0" collapsed="false">
      <c r="C29" s="47" t="s">
        <v>19</v>
      </c>
      <c r="D29" s="49" t="s">
        <v>57</v>
      </c>
      <c r="E29" s="50" t="s">
        <v>57</v>
      </c>
      <c r="F29" s="48"/>
      <c r="G29" s="49" t="s">
        <v>57</v>
      </c>
      <c r="H29" s="50" t="s">
        <v>57</v>
      </c>
      <c r="I29" s="46"/>
      <c r="J29" s="29"/>
      <c r="K29" s="31"/>
      <c r="M29" s="27"/>
    </row>
    <row r="30" customFormat="false" ht="15.75" hidden="false" customHeight="true" outlineLevel="0" collapsed="false">
      <c r="C30" s="47" t="s">
        <v>20</v>
      </c>
      <c r="D30" s="44" t="n">
        <v>33141</v>
      </c>
      <c r="E30" s="45" t="n">
        <v>39275</v>
      </c>
      <c r="F30" s="48" t="n">
        <v>-15.618077657543</v>
      </c>
      <c r="G30" s="44" t="n">
        <v>161971</v>
      </c>
      <c r="H30" s="45" t="n">
        <v>161807</v>
      </c>
      <c r="I30" s="48" t="n">
        <v>0.101355318373124</v>
      </c>
      <c r="J30" s="29"/>
      <c r="M30" s="27"/>
    </row>
    <row r="31" customFormat="false" ht="15.75" hidden="false" customHeight="true" outlineLevel="0" collapsed="false">
      <c r="C31" s="47" t="s">
        <v>21</v>
      </c>
      <c r="D31" s="44" t="n">
        <v>18</v>
      </c>
      <c r="E31" s="45" t="n">
        <v>25</v>
      </c>
      <c r="F31" s="46" t="n">
        <v>-28</v>
      </c>
      <c r="G31" s="44" t="n">
        <v>59</v>
      </c>
      <c r="H31" s="45" t="n">
        <v>82</v>
      </c>
      <c r="I31" s="46" t="n">
        <v>-28.0487804878049</v>
      </c>
      <c r="J31" s="29"/>
      <c r="L31" s="31"/>
      <c r="M31" s="31"/>
      <c r="N31" s="31"/>
      <c r="O31" s="31"/>
      <c r="P31" s="31"/>
      <c r="Q31" s="31"/>
      <c r="R31" s="31"/>
      <c r="S31" s="31"/>
      <c r="T31" s="31"/>
    </row>
    <row r="32" customFormat="false" ht="15.75" hidden="false" customHeight="true" outlineLevel="0" collapsed="false">
      <c r="C32" s="47" t="s">
        <v>22</v>
      </c>
      <c r="D32" s="49" t="s">
        <v>57</v>
      </c>
      <c r="E32" s="50" t="s">
        <v>57</v>
      </c>
      <c r="F32" s="48"/>
      <c r="G32" s="49" t="s">
        <v>57</v>
      </c>
      <c r="H32" s="50" t="s">
        <v>57</v>
      </c>
      <c r="I32" s="46"/>
      <c r="J32" s="29"/>
      <c r="L32" s="31"/>
      <c r="M32" s="31"/>
      <c r="N32" s="31"/>
      <c r="O32" s="31"/>
      <c r="P32" s="31"/>
      <c r="Q32" s="31"/>
      <c r="R32" s="31"/>
      <c r="S32" s="31"/>
      <c r="T32" s="31"/>
    </row>
    <row r="33" s="53" customFormat="true" ht="15.75" hidden="false" customHeight="true" outlineLevel="0" collapsed="false">
      <c r="C33" s="47" t="s">
        <v>73</v>
      </c>
      <c r="D33" s="44" t="n">
        <v>159</v>
      </c>
      <c r="E33" s="45" t="n">
        <v>536</v>
      </c>
      <c r="F33" s="46" t="n">
        <v>-70.3358208955224</v>
      </c>
      <c r="G33" s="44" t="n">
        <v>1955</v>
      </c>
      <c r="H33" s="45" t="n">
        <v>2469</v>
      </c>
      <c r="I33" s="46" t="n">
        <v>-20.8181449979749</v>
      </c>
      <c r="J33" s="29"/>
      <c r="K33" s="31"/>
      <c r="M33" s="54"/>
    </row>
    <row r="34" customFormat="false" ht="15.75" hidden="false" customHeight="true" outlineLevel="0" collapsed="false">
      <c r="C34" s="47" t="s">
        <v>24</v>
      </c>
      <c r="D34" s="44" t="n">
        <v>1456</v>
      </c>
      <c r="E34" s="45" t="n">
        <v>2551</v>
      </c>
      <c r="F34" s="46" t="n">
        <v>-42.9243433947472</v>
      </c>
      <c r="G34" s="44" t="n">
        <v>7546</v>
      </c>
      <c r="H34" s="45" t="n">
        <v>10051</v>
      </c>
      <c r="I34" s="46" t="n">
        <v>-24.9228932444533</v>
      </c>
      <c r="J34" s="29"/>
      <c r="K34" s="53"/>
      <c r="L34" s="31"/>
      <c r="M34" s="31"/>
      <c r="N34" s="31"/>
      <c r="O34" s="31"/>
      <c r="P34" s="31"/>
      <c r="Q34" s="31"/>
      <c r="R34" s="31"/>
      <c r="S34" s="31"/>
      <c r="T34" s="31"/>
    </row>
    <row r="35" customFormat="false" ht="15.75" hidden="false" customHeight="true" outlineLevel="0" collapsed="false">
      <c r="C35" s="47" t="s">
        <v>25</v>
      </c>
      <c r="D35" s="51" t="n">
        <v>541</v>
      </c>
      <c r="E35" s="55" t="n">
        <v>534</v>
      </c>
      <c r="F35" s="46" t="n">
        <v>1.31086142322097</v>
      </c>
      <c r="G35" s="51" t="n">
        <v>1909</v>
      </c>
      <c r="H35" s="55" t="n">
        <v>1756</v>
      </c>
      <c r="I35" s="46" t="n">
        <v>8.7129840546697</v>
      </c>
      <c r="J35" s="29"/>
      <c r="K35" s="31"/>
      <c r="L35" s="31"/>
      <c r="M35" s="31"/>
      <c r="N35" s="31"/>
      <c r="O35" s="31"/>
      <c r="P35" s="31"/>
      <c r="Q35" s="31"/>
      <c r="R35" s="31"/>
      <c r="S35" s="31"/>
      <c r="T35" s="31"/>
    </row>
    <row r="36" customFormat="false" ht="15.75" hidden="false" customHeight="true" outlineLevel="0" collapsed="false">
      <c r="C36" s="47" t="s">
        <v>26</v>
      </c>
      <c r="D36" s="49" t="n">
        <v>268</v>
      </c>
      <c r="E36" s="50" t="n">
        <v>243</v>
      </c>
      <c r="F36" s="48" t="n">
        <v>10.2880658436214</v>
      </c>
      <c r="G36" s="49" t="n">
        <v>1359</v>
      </c>
      <c r="H36" s="50" t="n">
        <v>1010</v>
      </c>
      <c r="I36" s="46" t="n">
        <v>34.5544554455446</v>
      </c>
      <c r="J36" s="29"/>
      <c r="K36" s="31"/>
      <c r="L36" s="31"/>
      <c r="M36" s="31"/>
      <c r="N36" s="31"/>
      <c r="O36" s="31"/>
      <c r="P36" s="31"/>
      <c r="Q36" s="31"/>
      <c r="R36" s="31"/>
      <c r="S36" s="31"/>
      <c r="T36" s="31"/>
    </row>
    <row r="37" s="2" customFormat="true" ht="15.75" hidden="false" customHeight="true" outlineLevel="0" collapsed="false">
      <c r="C37" s="47" t="s">
        <v>27</v>
      </c>
      <c r="D37" s="51" t="n">
        <v>123</v>
      </c>
      <c r="E37" s="55" t="n">
        <v>176</v>
      </c>
      <c r="F37" s="46" t="n">
        <v>-30.1136363636364</v>
      </c>
      <c r="G37" s="51" t="n">
        <v>712</v>
      </c>
      <c r="H37" s="55" t="n">
        <v>760</v>
      </c>
      <c r="I37" s="46" t="n">
        <v>-6.31578947368421</v>
      </c>
      <c r="J37" s="29"/>
      <c r="K37" s="31"/>
      <c r="M37" s="27"/>
    </row>
    <row r="38" s="2" customFormat="true" ht="15.75" hidden="false" customHeight="true" outlineLevel="0" collapsed="false">
      <c r="C38" s="47" t="s">
        <v>28</v>
      </c>
      <c r="D38" s="51" t="n">
        <v>54</v>
      </c>
      <c r="E38" s="55" t="n">
        <v>56</v>
      </c>
      <c r="F38" s="46" t="n">
        <v>-3.57142857142857</v>
      </c>
      <c r="G38" s="51" t="n">
        <v>195</v>
      </c>
      <c r="H38" s="55" t="n">
        <v>382</v>
      </c>
      <c r="I38" s="46" t="n">
        <v>-48.9528795811518</v>
      </c>
      <c r="J38" s="29"/>
      <c r="K38" s="31"/>
      <c r="M38" s="27"/>
    </row>
    <row r="39" customFormat="false" ht="15.75" hidden="false" customHeight="true" outlineLevel="0" collapsed="false">
      <c r="C39" s="56" t="s">
        <v>29</v>
      </c>
      <c r="D39" s="44" t="n">
        <v>5791</v>
      </c>
      <c r="E39" s="45" t="n">
        <v>2224</v>
      </c>
      <c r="F39" s="46" t="n">
        <v>160.386690647482</v>
      </c>
      <c r="G39" s="51" t="n">
        <v>20842</v>
      </c>
      <c r="H39" s="45" t="n">
        <v>4918</v>
      </c>
      <c r="I39" s="46" t="n">
        <v>323.790158601057</v>
      </c>
      <c r="J39" s="29"/>
      <c r="K39" s="2"/>
      <c r="M39" s="27"/>
    </row>
    <row r="40" s="53" customFormat="true" ht="15.75" hidden="false" customHeight="true" outlineLevel="0" collapsed="false">
      <c r="C40" s="47" t="s">
        <v>30</v>
      </c>
      <c r="D40" s="51" t="n">
        <v>399</v>
      </c>
      <c r="E40" s="55" t="n">
        <v>1664</v>
      </c>
      <c r="F40" s="46" t="n">
        <v>-76.0216346153846</v>
      </c>
      <c r="G40" s="44" t="n">
        <v>4176</v>
      </c>
      <c r="H40" s="45" t="n">
        <v>4923</v>
      </c>
      <c r="I40" s="46" t="n">
        <v>-15.1736745886654</v>
      </c>
      <c r="J40" s="29"/>
      <c r="K40" s="1"/>
      <c r="M40" s="54"/>
    </row>
    <row r="41" customFormat="false" ht="15.75" hidden="false" customHeight="true" outlineLevel="0" collapsed="false">
      <c r="C41" s="47" t="s">
        <v>31</v>
      </c>
      <c r="D41" s="49" t="s">
        <v>57</v>
      </c>
      <c r="E41" s="50" t="s">
        <v>57</v>
      </c>
      <c r="F41" s="48"/>
      <c r="G41" s="49" t="s">
        <v>57</v>
      </c>
      <c r="H41" s="50" t="s">
        <v>57</v>
      </c>
      <c r="I41" s="57"/>
      <c r="J41" s="29"/>
      <c r="K41" s="53"/>
      <c r="L41" s="31"/>
      <c r="M41" s="31"/>
      <c r="N41" s="31"/>
      <c r="O41" s="31"/>
      <c r="P41" s="31"/>
      <c r="Q41" s="31"/>
      <c r="R41" s="31"/>
      <c r="S41" s="31"/>
      <c r="T41" s="31"/>
    </row>
    <row r="42" customFormat="false" ht="15.75" hidden="false" customHeight="true" outlineLevel="0" collapsed="false">
      <c r="C42" s="58" t="s">
        <v>32</v>
      </c>
      <c r="D42" s="59" t="n">
        <v>45919</v>
      </c>
      <c r="E42" s="60" t="n">
        <v>53273</v>
      </c>
      <c r="F42" s="61" t="n">
        <v>-13.8043661892516</v>
      </c>
      <c r="G42" s="59" t="n">
        <v>229402</v>
      </c>
      <c r="H42" s="60" t="n">
        <v>206263</v>
      </c>
      <c r="I42" s="61" t="n">
        <v>11.2182020042373</v>
      </c>
      <c r="J42" s="62"/>
      <c r="K42" s="31"/>
      <c r="L42" s="31"/>
      <c r="M42" s="31"/>
      <c r="N42" s="31"/>
      <c r="O42" s="31"/>
      <c r="P42" s="31"/>
      <c r="Q42" s="31"/>
      <c r="R42" s="31"/>
      <c r="S42" s="31"/>
      <c r="T42" s="31"/>
    </row>
    <row r="43" customFormat="false" ht="15.75" hidden="false" customHeight="true" outlineLevel="0" collapsed="false">
      <c r="C43" s="63" t="s">
        <v>33</v>
      </c>
      <c r="D43" s="64" t="n">
        <v>43588</v>
      </c>
      <c r="E43" s="65" t="n">
        <v>49159</v>
      </c>
      <c r="F43" s="66" t="n">
        <v>-11.3326145771883</v>
      </c>
      <c r="G43" s="64" t="n">
        <v>216428</v>
      </c>
      <c r="H43" s="65" t="n">
        <v>189814</v>
      </c>
      <c r="I43" s="67" t="n">
        <v>14.0210943344537</v>
      </c>
      <c r="J43" s="29"/>
      <c r="K43" s="31"/>
      <c r="L43" s="31"/>
      <c r="M43" s="31"/>
      <c r="N43" s="31"/>
      <c r="O43" s="31"/>
      <c r="P43" s="31"/>
      <c r="Q43" s="31"/>
      <c r="R43" s="31"/>
      <c r="S43" s="31"/>
      <c r="T43" s="31"/>
    </row>
    <row r="44" customFormat="false" ht="15.75" hidden="false" customHeight="true" outlineLevel="0" collapsed="false">
      <c r="C44" s="63" t="s">
        <v>34</v>
      </c>
      <c r="D44" s="64" t="n">
        <v>2331</v>
      </c>
      <c r="E44" s="65" t="n">
        <v>4114</v>
      </c>
      <c r="F44" s="66" t="n">
        <v>-43.339815264949</v>
      </c>
      <c r="G44" s="64" t="n">
        <v>12974</v>
      </c>
      <c r="H44" s="65" t="n">
        <v>16449</v>
      </c>
      <c r="I44" s="67" t="n">
        <v>-21.1259043102924</v>
      </c>
      <c r="J44" s="29"/>
      <c r="K44" s="31"/>
      <c r="L44" s="53"/>
      <c r="M44" s="53"/>
      <c r="N44" s="53"/>
      <c r="O44" s="53"/>
      <c r="P44" s="53"/>
      <c r="Q44" s="53"/>
      <c r="R44" s="53"/>
      <c r="S44" s="53"/>
      <c r="T44" s="53"/>
    </row>
    <row r="45" customFormat="false" ht="15.75" hidden="false" customHeight="true" outlineLevel="0" collapsed="false">
      <c r="C45" s="68" t="s">
        <v>35</v>
      </c>
      <c r="D45" s="69" t="n">
        <v>50</v>
      </c>
      <c r="E45" s="70" t="n">
        <v>37</v>
      </c>
      <c r="F45" s="71" t="n">
        <v>35.1351351351351</v>
      </c>
      <c r="G45" s="69" t="n">
        <v>62</v>
      </c>
      <c r="H45" s="70" t="n">
        <v>40</v>
      </c>
      <c r="I45" s="71" t="n">
        <v>55</v>
      </c>
      <c r="J45" s="29"/>
      <c r="K45" s="53"/>
      <c r="L45" s="53"/>
      <c r="M45" s="53"/>
      <c r="N45" s="53"/>
      <c r="O45" s="53"/>
      <c r="P45" s="53"/>
      <c r="Q45" s="53"/>
      <c r="R45" s="53"/>
      <c r="S45" s="53"/>
      <c r="T45" s="53"/>
    </row>
    <row r="46" customFormat="false" ht="15.75" hidden="false" customHeight="true" outlineLevel="0" collapsed="false">
      <c r="C46" s="68" t="s">
        <v>36</v>
      </c>
      <c r="D46" s="69" t="n">
        <v>49</v>
      </c>
      <c r="E46" s="70" t="n">
        <v>240</v>
      </c>
      <c r="F46" s="71" t="n">
        <v>-79.5833333333333</v>
      </c>
      <c r="G46" s="69" t="n">
        <v>811</v>
      </c>
      <c r="H46" s="70" t="n">
        <v>764</v>
      </c>
      <c r="I46" s="71" t="n">
        <v>6.15183246073299</v>
      </c>
      <c r="J46" s="29"/>
      <c r="K46" s="53"/>
      <c r="L46" s="53"/>
      <c r="M46" s="53"/>
      <c r="N46" s="53"/>
      <c r="O46" s="53"/>
      <c r="P46" s="53"/>
      <c r="Q46" s="53"/>
      <c r="R46" s="53"/>
      <c r="S46" s="53"/>
      <c r="T46" s="53"/>
    </row>
    <row r="47" customFormat="false" ht="15.75" hidden="false" customHeight="true" outlineLevel="0" collapsed="false">
      <c r="C47" s="72" t="s">
        <v>37</v>
      </c>
      <c r="D47" s="73" t="n">
        <v>99</v>
      </c>
      <c r="E47" s="74" t="n">
        <v>277</v>
      </c>
      <c r="F47" s="75" t="n">
        <v>-64.2599277978339</v>
      </c>
      <c r="G47" s="73" t="n">
        <v>873</v>
      </c>
      <c r="H47" s="74" t="n">
        <v>804</v>
      </c>
      <c r="I47" s="75" t="n">
        <v>8.58208955223881</v>
      </c>
      <c r="J47" s="29"/>
      <c r="K47" s="53"/>
      <c r="L47" s="31"/>
      <c r="M47" s="31"/>
      <c r="N47" s="31"/>
      <c r="O47" s="31"/>
      <c r="P47" s="31"/>
      <c r="Q47" s="31"/>
      <c r="R47" s="31"/>
      <c r="S47" s="31"/>
      <c r="T47" s="31"/>
    </row>
    <row r="48" customFormat="false" ht="15.75" hidden="false" customHeight="true" outlineLevel="0" collapsed="false">
      <c r="C48" s="63" t="s">
        <v>38</v>
      </c>
      <c r="D48" s="76" t="n">
        <v>46018</v>
      </c>
      <c r="E48" s="77" t="n">
        <v>53550</v>
      </c>
      <c r="F48" s="78" t="n">
        <v>-14.0653594771242</v>
      </c>
      <c r="G48" s="76" t="n">
        <v>230275</v>
      </c>
      <c r="H48" s="77" t="n">
        <v>207067</v>
      </c>
      <c r="I48" s="78" t="n">
        <v>11.2079665035955</v>
      </c>
      <c r="J48" s="29"/>
      <c r="K48" s="31"/>
      <c r="L48" s="31"/>
      <c r="M48" s="31"/>
      <c r="N48" s="31"/>
      <c r="O48" s="31"/>
      <c r="P48" s="31"/>
      <c r="Q48" s="31"/>
      <c r="R48" s="31"/>
      <c r="S48" s="31"/>
      <c r="T48" s="31"/>
    </row>
    <row r="49" customFormat="false" ht="15.75" hidden="false" customHeight="true" outlineLevel="0" collapsed="false">
      <c r="C49" s="63" t="s">
        <v>39</v>
      </c>
      <c r="D49" s="79" t="n">
        <v>43687</v>
      </c>
      <c r="E49" s="80" t="n">
        <v>49436</v>
      </c>
      <c r="F49" s="81" t="n">
        <v>-11.6291771178898</v>
      </c>
      <c r="G49" s="79" t="n">
        <v>217301</v>
      </c>
      <c r="H49" s="80" t="n">
        <v>190618</v>
      </c>
      <c r="I49" s="81" t="n">
        <v>13.9981533748125</v>
      </c>
      <c r="J49" s="29"/>
      <c r="K49" s="31"/>
      <c r="L49" s="31"/>
      <c r="M49" s="31"/>
      <c r="N49" s="31"/>
      <c r="O49" s="31"/>
      <c r="P49" s="31"/>
      <c r="Q49" s="31"/>
      <c r="R49" s="31"/>
      <c r="S49" s="31"/>
      <c r="T49" s="31"/>
    </row>
    <row r="50" customFormat="false" ht="15.75" hidden="false" customHeight="true" outlineLevel="0" collapsed="false">
      <c r="C50" s="82" t="s">
        <v>40</v>
      </c>
      <c r="D50" s="83"/>
      <c r="E50" s="83"/>
      <c r="F50" s="83"/>
      <c r="G50" s="84"/>
      <c r="H50" s="83"/>
      <c r="I50" s="83"/>
      <c r="J50" s="29"/>
      <c r="K50" s="31"/>
    </row>
    <row r="51" customFormat="false" ht="15.75" hidden="false" customHeight="true" outlineLevel="0" collapsed="false">
      <c r="C51" s="85" t="s">
        <v>74</v>
      </c>
      <c r="D51" s="84"/>
      <c r="E51" s="83"/>
      <c r="F51" s="88"/>
      <c r="G51" s="83"/>
      <c r="H51" s="83"/>
      <c r="I51" s="89"/>
    </row>
    <row r="52" customFormat="false" ht="15.75" hidden="false" customHeight="true" outlineLevel="0" collapsed="false">
      <c r="C52" s="85" t="s">
        <v>75</v>
      </c>
      <c r="D52" s="86"/>
      <c r="E52" s="86"/>
      <c r="F52" s="86"/>
      <c r="G52" s="86"/>
      <c r="H52" s="86"/>
      <c r="I52" s="86"/>
      <c r="J52" s="87"/>
    </row>
    <row r="53" customFormat="false" ht="15.75" hidden="false" customHeight="true" outlineLevel="0" collapsed="false">
      <c r="D53" s="84"/>
      <c r="E53" s="84"/>
      <c r="F53" s="84"/>
      <c r="G53" s="84"/>
      <c r="H53" s="84"/>
      <c r="I53" s="84"/>
      <c r="J53" s="86"/>
    </row>
    <row r="54" customFormat="false" ht="15.75" hidden="false" customHeight="true" outlineLevel="0" collapsed="false">
      <c r="C54" s="85"/>
    </row>
    <row r="55" customFormat="false" ht="15.75" hidden="false" customHeight="true" outlineLevel="0" collapsed="false">
      <c r="D55" s="90"/>
      <c r="E55" s="90"/>
      <c r="F55" s="90"/>
      <c r="G55" s="90"/>
      <c r="H55" s="90"/>
      <c r="I55" s="90"/>
      <c r="J55" s="29"/>
    </row>
    <row r="56" customFormat="false" ht="15.75" hidden="false" customHeight="true" outlineLevel="0" collapsed="false">
      <c r="C56" s="91"/>
      <c r="D56" s="90"/>
      <c r="E56" s="90"/>
      <c r="F56" s="90"/>
      <c r="G56" s="90"/>
      <c r="H56" s="90"/>
      <c r="I56" s="90"/>
    </row>
    <row r="57" customFormat="false" ht="15.75" hidden="false" customHeight="true" outlineLevel="0" collapsed="false">
      <c r="C57" s="110"/>
      <c r="D57" s="111"/>
      <c r="E57" s="111"/>
      <c r="F57" s="111"/>
      <c r="G57" s="111"/>
      <c r="H57" s="111"/>
      <c r="I57" s="111"/>
    </row>
    <row r="58" customFormat="false" ht="15.75" hidden="false" customHeight="true" outlineLevel="0" collapsed="false">
      <c r="B58" s="92"/>
      <c r="C58" s="91"/>
      <c r="J58" s="93"/>
    </row>
    <row r="59" customFormat="false" ht="15.75" hidden="false" customHeight="true" outlineLevel="0" collapsed="false">
      <c r="A59" s="94"/>
      <c r="B59" s="92"/>
      <c r="C59" s="91"/>
      <c r="J59" s="93"/>
    </row>
    <row r="60" customFormat="false" ht="15.75" hidden="false" customHeight="true" outlineLevel="0" collapsed="false">
      <c r="A60" s="94" t="s">
        <v>43</v>
      </c>
      <c r="B60" s="95"/>
      <c r="C60" s="91"/>
      <c r="D60" s="90"/>
      <c r="E60" s="90"/>
      <c r="F60" s="90"/>
      <c r="G60" s="90"/>
      <c r="H60" s="90"/>
      <c r="I60" s="90"/>
      <c r="J60" s="93"/>
    </row>
    <row r="61" customFormat="false" ht="15.75" hidden="false" customHeight="true" outlineLevel="0" collapsed="false">
      <c r="A61" s="96"/>
      <c r="B61" s="95"/>
      <c r="D61" s="90"/>
      <c r="E61" s="90"/>
      <c r="F61" s="90"/>
      <c r="G61" s="90"/>
      <c r="H61" s="90"/>
      <c r="I61" s="90"/>
      <c r="J61" s="97"/>
    </row>
    <row r="62" customFormat="false" ht="15.75" hidden="false" customHeight="true" outlineLevel="0" collapsed="false">
      <c r="A62" s="96" t="s">
        <v>44</v>
      </c>
      <c r="B62" s="95"/>
      <c r="D62" s="90"/>
      <c r="E62" s="90"/>
      <c r="F62" s="90"/>
      <c r="G62" s="90"/>
      <c r="H62" s="90"/>
      <c r="I62" s="90"/>
      <c r="J62" s="97"/>
    </row>
    <row r="63" customFormat="false" ht="15.75" hidden="false" customHeight="true" outlineLevel="0" collapsed="false">
      <c r="A63" s="96" t="s">
        <v>64</v>
      </c>
      <c r="B63" s="98" t="s">
        <v>46</v>
      </c>
      <c r="C63" s="98"/>
      <c r="D63" s="98"/>
      <c r="E63" s="98"/>
      <c r="F63" s="98"/>
      <c r="G63" s="98"/>
      <c r="H63" s="98"/>
      <c r="I63" s="98"/>
      <c r="J63" s="98"/>
    </row>
    <row r="64" s="1" customFormat="true" ht="15.75" hidden="false" customHeight="true" outlineLevel="0" collapsed="false">
      <c r="A64" s="94"/>
      <c r="C64" s="107"/>
      <c r="D64" s="107"/>
      <c r="E64" s="107"/>
      <c r="F64" s="107"/>
      <c r="G64" s="107"/>
      <c r="H64" s="107"/>
      <c r="I64" s="107"/>
    </row>
    <row r="65" customFormat="false" ht="15.75" hidden="false" customHeight="true" outlineLevel="0" collapsed="false">
      <c r="A65" s="94"/>
      <c r="B65" s="100"/>
      <c r="C65" s="101" t="s">
        <v>48</v>
      </c>
      <c r="D65" s="101"/>
      <c r="E65" s="101"/>
      <c r="F65" s="101"/>
      <c r="G65" s="101"/>
      <c r="H65" s="101"/>
      <c r="I65" s="101"/>
      <c r="J65" s="100"/>
    </row>
    <row r="66" s="1" customFormat="true" ht="15.75" hidden="false" customHeight="true" outlineLevel="0" collapsed="false">
      <c r="A66" s="94"/>
      <c r="L66" s="90"/>
    </row>
    <row r="67" customFormat="false" ht="15.75" hidden="false" customHeight="true" outlineLevel="0" collapsed="false">
      <c r="A67" s="94" t="s">
        <v>49</v>
      </c>
    </row>
    <row r="68" customFormat="false" ht="15.75" hidden="false" customHeight="true" outlineLevel="0" collapsed="false">
      <c r="A68" s="94" t="s">
        <v>51</v>
      </c>
      <c r="B68" s="102"/>
      <c r="C68" s="102"/>
      <c r="D68" s="102"/>
      <c r="E68" s="102"/>
      <c r="F68" s="102"/>
      <c r="G68" s="102"/>
      <c r="H68" s="102"/>
      <c r="I68" s="102"/>
      <c r="J68" s="103" t="s">
        <v>76</v>
      </c>
    </row>
    <row r="69" customFormat="false" ht="15.75" hidden="false" customHeight="true" outlineLevel="0" collapsed="false">
      <c r="A69" s="94" t="s">
        <v>53</v>
      </c>
      <c r="B69" s="104"/>
      <c r="C69" s="104"/>
      <c r="D69" s="105"/>
      <c r="E69" s="105"/>
      <c r="F69" s="105"/>
      <c r="G69" s="105"/>
      <c r="H69" s="105"/>
      <c r="I69" s="105"/>
      <c r="M69" s="106"/>
    </row>
  </sheetData>
  <mergeCells count="10">
    <mergeCell ref="D1:I2"/>
    <mergeCell ref="D4:I7"/>
    <mergeCell ref="D9:I9"/>
    <mergeCell ref="D10:I10"/>
    <mergeCell ref="D13:I13"/>
    <mergeCell ref="D15:H15"/>
    <mergeCell ref="D57:I57"/>
    <mergeCell ref="B63:J63"/>
    <mergeCell ref="C64:I64"/>
    <mergeCell ref="C65:I65"/>
  </mergeCells>
  <conditionalFormatting sqref="D18:I19 D21:I28 D30:I31 D33:I35 D37:I49">
    <cfRule type="containsErrors" priority="2" aboveAverage="0" equalAverage="0" bottom="0" percent="0" rank="0" text="" dxfId="4">
      <formula/>
    </cfRule>
  </conditionalFormatting>
  <conditionalFormatting sqref="F27">
    <cfRule type="containsErrors" priority="3" aboveAverage="0" equalAverage="0" bottom="0" percent="0" rank="0" text="" dxfId="5">
      <formula/>
    </cfRule>
  </conditionalFormatting>
  <conditionalFormatting sqref="D20:I20">
    <cfRule type="containsErrors" priority="4" aboveAverage="0" equalAverage="0" bottom="0" percent="0" rank="0" text="" dxfId="6">
      <formula/>
    </cfRule>
  </conditionalFormatting>
  <conditionalFormatting sqref="D29:I29">
    <cfRule type="containsErrors" priority="5" aboveAverage="0" equalAverage="0" bottom="0" percent="0" rank="0" text="" dxfId="6">
      <formula/>
    </cfRule>
  </conditionalFormatting>
  <conditionalFormatting sqref="D32:I32">
    <cfRule type="containsErrors" priority="6" aboveAverage="0" equalAverage="0" bottom="0" percent="0" rank="0" text="" dxfId="7">
      <formula/>
    </cfRule>
  </conditionalFormatting>
  <conditionalFormatting sqref="D36:I36">
    <cfRule type="containsErrors" priority="7" aboveAverage="0" equalAverage="0" bottom="0" percent="0" rank="0" text="" dxfId="8">
      <formula/>
    </cfRule>
  </conditionalFormatting>
  <printOptions headings="false" gridLines="false" gridLinesSet="true" horizontalCentered="true" verticalCentered="true"/>
  <pageMargins left="0" right="0" top="0.234027777777778" bottom="0.2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T69"/>
  <sheetViews>
    <sheetView showFormulas="false" showGridLines="false" showRowColHeaders="true" showZeros="true" rightToLeft="false" tabSelected="false" showOutlineSymbols="true" defaultGridColor="true" view="pageBreakPreview" topLeftCell="B1" colorId="64" zoomScale="100" zoomScaleNormal="100" zoomScalePageLayoutView="100" workbookViewId="0">
      <selection pane="topLeft" activeCell="C5" activeCellId="0" sqref="C5"/>
    </sheetView>
  </sheetViews>
  <sheetFormatPr defaultRowHeight="15.75" zeroHeight="false" outlineLevelRow="0" outlineLevelCol="0"/>
  <cols>
    <col collapsed="false" customWidth="true" hidden="true" outlineLevel="0" max="1" min="1" style="1" width="17.29"/>
    <col collapsed="false" customWidth="true" hidden="false" outlineLevel="0" max="2" min="2" style="1" width="10.71"/>
    <col collapsed="false" customWidth="true" hidden="false" outlineLevel="0" max="3" min="3" style="2" width="23.71"/>
    <col collapsed="false" customWidth="true" hidden="false" outlineLevel="0" max="9" min="4" style="1" width="12.29"/>
    <col collapsed="false" customWidth="true" hidden="false" outlineLevel="0" max="10" min="10" style="2" width="10.71"/>
    <col collapsed="false" customWidth="true" hidden="false" outlineLevel="0" max="11" min="11" style="1" width="12.29"/>
    <col collapsed="false" customWidth="true" hidden="false" outlineLevel="0" max="12" min="12" style="1" width="9.14"/>
    <col collapsed="false" customWidth="true" hidden="false" outlineLevel="0" max="13" min="13" style="1" width="10.14"/>
    <col collapsed="false" customWidth="true" hidden="false" outlineLevel="0" max="14" min="14" style="1" width="10.71"/>
    <col collapsed="false" customWidth="true" hidden="false" outlineLevel="0" max="15" min="15" style="1" width="10.14"/>
    <col collapsed="false" customWidth="true" hidden="false" outlineLevel="0" max="16" min="16" style="1" width="8.71"/>
    <col collapsed="false" customWidth="true" hidden="false" outlineLevel="0" max="1025" min="17" style="1" width="9.14"/>
  </cols>
  <sheetData>
    <row r="1" customFormat="false" ht="15.75" hidden="false" customHeight="true" outlineLevel="0" collapsed="false">
      <c r="C1" s="3"/>
      <c r="D1" s="4" t="s">
        <v>0</v>
      </c>
      <c r="E1" s="4"/>
      <c r="F1" s="4"/>
      <c r="G1" s="4"/>
      <c r="H1" s="4"/>
      <c r="I1" s="4"/>
      <c r="J1" s="5"/>
    </row>
    <row r="2" customFormat="false" ht="15.75" hidden="false" customHeight="true" outlineLevel="0" collapsed="false">
      <c r="C2" s="3"/>
      <c r="D2" s="4"/>
      <c r="E2" s="4"/>
      <c r="F2" s="4"/>
      <c r="G2" s="4"/>
      <c r="H2" s="4"/>
      <c r="I2" s="4"/>
      <c r="J2" s="6"/>
      <c r="K2" s="7"/>
    </row>
    <row r="3" customFormat="false" ht="15.75" hidden="false" customHeight="true" outlineLevel="0" collapsed="false">
      <c r="B3" s="8"/>
      <c r="C3" s="3"/>
      <c r="J3" s="9"/>
      <c r="K3" s="7"/>
    </row>
    <row r="4" customFormat="false" ht="15.75" hidden="false" customHeight="true" outlineLevel="0" collapsed="false">
      <c r="C4" s="3"/>
      <c r="D4" s="10" t="str">
        <f aca="false">BEV!D4</f>
        <v>PRESS EMBARGO FOR ALL DATA:
8.00 AM (7.00 AM GMT), 7 February 2019</v>
      </c>
      <c r="E4" s="10"/>
      <c r="F4" s="10"/>
      <c r="G4" s="10"/>
      <c r="H4" s="10"/>
      <c r="I4" s="10"/>
      <c r="J4" s="9"/>
      <c r="K4" s="7"/>
    </row>
    <row r="5" customFormat="false" ht="15.75" hidden="false" customHeight="true" outlineLevel="0" collapsed="false">
      <c r="C5" s="3"/>
      <c r="D5" s="10"/>
      <c r="E5" s="10"/>
      <c r="F5" s="10"/>
      <c r="G5" s="10"/>
      <c r="H5" s="10"/>
      <c r="I5" s="10"/>
      <c r="J5" s="6"/>
      <c r="K5" s="7"/>
    </row>
    <row r="6" customFormat="false" ht="15.75" hidden="false" customHeight="true" outlineLevel="0" collapsed="false">
      <c r="B6" s="11"/>
      <c r="C6" s="5"/>
      <c r="D6" s="10"/>
      <c r="E6" s="10"/>
      <c r="F6" s="10"/>
      <c r="G6" s="10"/>
      <c r="H6" s="10"/>
      <c r="I6" s="10"/>
      <c r="J6" s="12"/>
    </row>
    <row r="7" customFormat="false" ht="15.75" hidden="false" customHeight="true" outlineLevel="0" collapsed="false">
      <c r="B7" s="11"/>
      <c r="C7" s="5"/>
      <c r="D7" s="10"/>
      <c r="E7" s="10"/>
      <c r="F7" s="10"/>
      <c r="G7" s="10"/>
      <c r="H7" s="10"/>
      <c r="I7" s="10"/>
      <c r="J7" s="12"/>
    </row>
    <row r="8" customFormat="false" ht="15.75" hidden="false" customHeight="true" outlineLevel="0" collapsed="false">
      <c r="B8" s="13"/>
      <c r="C8" s="5"/>
      <c r="D8" s="14"/>
      <c r="E8" s="14"/>
      <c r="F8" s="14"/>
      <c r="G8" s="14"/>
      <c r="H8" s="14"/>
      <c r="I8" s="14"/>
      <c r="J8" s="15"/>
    </row>
    <row r="9" customFormat="false" ht="15.75" hidden="false" customHeight="true" outlineLevel="0" collapsed="false">
      <c r="B9" s="13"/>
      <c r="C9" s="16"/>
      <c r="D9" s="17" t="s">
        <v>77</v>
      </c>
      <c r="E9" s="17"/>
      <c r="F9" s="17"/>
      <c r="G9" s="17"/>
      <c r="H9" s="17"/>
      <c r="I9" s="17"/>
      <c r="J9" s="18"/>
      <c r="K9" s="19"/>
    </row>
    <row r="10" customFormat="false" ht="18" hidden="false" customHeight="true" outlineLevel="0" collapsed="false">
      <c r="B10" s="13"/>
      <c r="C10" s="20"/>
      <c r="D10" s="21" t="s">
        <v>55</v>
      </c>
      <c r="E10" s="21"/>
      <c r="F10" s="21"/>
      <c r="G10" s="21"/>
      <c r="H10" s="21"/>
      <c r="I10" s="21"/>
      <c r="J10" s="18"/>
      <c r="K10" s="19"/>
    </row>
    <row r="11" customFormat="false" ht="15.75" hidden="false" customHeight="true" outlineLevel="0" collapsed="false">
      <c r="B11" s="22"/>
      <c r="C11" s="23"/>
      <c r="D11" s="23"/>
      <c r="E11" s="23"/>
      <c r="F11" s="23"/>
      <c r="G11" s="23"/>
      <c r="H11" s="23"/>
      <c r="I11" s="23"/>
      <c r="J11" s="18"/>
      <c r="K11" s="19"/>
    </row>
    <row r="12" customFormat="false" ht="15.75" hidden="false" customHeight="true" outlineLevel="0" collapsed="false">
      <c r="J12" s="24"/>
    </row>
    <row r="13" customFormat="false" ht="15.75" hidden="false" customHeight="true" outlineLevel="0" collapsed="false">
      <c r="C13" s="28"/>
      <c r="D13" s="113"/>
      <c r="E13" s="113"/>
      <c r="F13" s="113"/>
      <c r="G13" s="113"/>
      <c r="H13" s="113"/>
      <c r="I13" s="113"/>
      <c r="J13" s="26"/>
      <c r="M13" s="27"/>
    </row>
    <row r="14" customFormat="false" ht="15.75" hidden="false" customHeight="true" outlineLevel="0" collapsed="false">
      <c r="C14" s="28"/>
      <c r="J14" s="29"/>
      <c r="M14" s="27"/>
    </row>
    <row r="15" customFormat="false" ht="15.75" hidden="false" customHeight="true" outlineLevel="0" collapsed="false">
      <c r="C15" s="5"/>
      <c r="D15" s="30"/>
      <c r="E15" s="30"/>
      <c r="F15" s="30"/>
      <c r="G15" s="30"/>
      <c r="H15" s="30"/>
      <c r="I15" s="24"/>
      <c r="J15" s="29"/>
      <c r="L15" s="31"/>
      <c r="M15" s="31"/>
      <c r="N15" s="31"/>
      <c r="O15" s="31"/>
      <c r="P15" s="31"/>
      <c r="Q15" s="31"/>
      <c r="R15" s="31"/>
      <c r="S15" s="31"/>
      <c r="T15" s="31"/>
    </row>
    <row r="16" customFormat="false" ht="15.75" hidden="false" customHeight="true" outlineLevel="0" collapsed="false">
      <c r="D16" s="32" t="str">
        <f aca="false">BEV!D16</f>
        <v>Q4</v>
      </c>
      <c r="E16" s="33" t="str">
        <f aca="false">BEV!E16</f>
        <v>Q4</v>
      </c>
      <c r="F16" s="34" t="s">
        <v>5</v>
      </c>
      <c r="G16" s="32" t="str">
        <f aca="false">BEV!G16</f>
        <v>Q1-Q4</v>
      </c>
      <c r="H16" s="35" t="str">
        <f aca="false">BEV!H16</f>
        <v>Q1-Q4</v>
      </c>
      <c r="I16" s="34" t="s">
        <v>5</v>
      </c>
      <c r="J16" s="29"/>
      <c r="K16" s="31"/>
      <c r="L16" s="31"/>
      <c r="M16" s="31"/>
      <c r="N16" s="31"/>
      <c r="O16" s="31"/>
      <c r="P16" s="31"/>
      <c r="Q16" s="31"/>
      <c r="R16" s="31"/>
      <c r="S16" s="31"/>
      <c r="T16" s="31"/>
    </row>
    <row r="17" customFormat="false" ht="15.75" hidden="false" customHeight="true" outlineLevel="0" collapsed="false">
      <c r="D17" s="36" t="n">
        <f aca="false">BEV!D17</f>
        <v>2018</v>
      </c>
      <c r="E17" s="37" t="n">
        <f aca="false">BEV!E17</f>
        <v>2017</v>
      </c>
      <c r="F17" s="38" t="s">
        <v>7</v>
      </c>
      <c r="G17" s="36" t="n">
        <f aca="false">BEV!G17</f>
        <v>2018</v>
      </c>
      <c r="H17" s="37" t="n">
        <f aca="false">BEV!H17</f>
        <v>2017</v>
      </c>
      <c r="I17" s="38" t="s">
        <v>7</v>
      </c>
      <c r="J17" s="29"/>
      <c r="K17" s="31"/>
      <c r="L17" s="31"/>
      <c r="M17" s="31"/>
      <c r="N17" s="31"/>
      <c r="O17" s="31"/>
      <c r="P17" s="31"/>
      <c r="Q17" s="31"/>
      <c r="R17" s="31"/>
      <c r="S17" s="31"/>
      <c r="T17" s="31"/>
    </row>
    <row r="18" customFormat="false" ht="15.75" hidden="false" customHeight="true" outlineLevel="0" collapsed="false">
      <c r="C18" s="39" t="s">
        <v>8</v>
      </c>
      <c r="D18" s="40" t="n">
        <v>4328</v>
      </c>
      <c r="E18" s="41" t="n">
        <v>3691</v>
      </c>
      <c r="F18" s="42" t="n">
        <v>17.2581956109455</v>
      </c>
      <c r="G18" s="40" t="n">
        <v>16807</v>
      </c>
      <c r="H18" s="41" t="n">
        <v>14161</v>
      </c>
      <c r="I18" s="42" t="n">
        <v>18.6851211072664</v>
      </c>
      <c r="J18" s="29"/>
      <c r="K18" s="31"/>
      <c r="M18" s="27"/>
    </row>
    <row r="19" customFormat="false" ht="15.75" hidden="false" customHeight="true" outlineLevel="0" collapsed="false">
      <c r="C19" s="43" t="s">
        <v>9</v>
      </c>
      <c r="D19" s="44" t="n">
        <v>6604</v>
      </c>
      <c r="E19" s="45" t="n">
        <v>6912</v>
      </c>
      <c r="F19" s="46" t="n">
        <v>-4.45601851851852</v>
      </c>
      <c r="G19" s="44" t="n">
        <v>32740</v>
      </c>
      <c r="H19" s="45" t="n">
        <v>29597</v>
      </c>
      <c r="I19" s="46" t="n">
        <v>10.6193195256276</v>
      </c>
      <c r="J19" s="29"/>
      <c r="L19" s="31"/>
      <c r="M19" s="31"/>
      <c r="N19" s="31"/>
      <c r="O19" s="31"/>
      <c r="P19" s="31"/>
      <c r="Q19" s="31"/>
      <c r="R19" s="31"/>
      <c r="S19" s="31"/>
      <c r="T19" s="31"/>
    </row>
    <row r="20" customFormat="false" ht="15.75" hidden="false" customHeight="true" outlineLevel="0" collapsed="false">
      <c r="C20" s="47" t="s">
        <v>10</v>
      </c>
      <c r="D20" s="44" t="n">
        <v>634</v>
      </c>
      <c r="E20" s="45" t="n">
        <v>483</v>
      </c>
      <c r="F20" s="48" t="n">
        <v>31.2629399585921</v>
      </c>
      <c r="G20" s="44" t="n">
        <v>2112</v>
      </c>
      <c r="H20" s="45" t="n">
        <v>1301</v>
      </c>
      <c r="I20" s="46" t="n">
        <v>62.336664104535</v>
      </c>
      <c r="J20" s="29"/>
      <c r="K20" s="31"/>
      <c r="M20" s="27"/>
    </row>
    <row r="21" customFormat="false" ht="15.75" hidden="false" customHeight="true" outlineLevel="0" collapsed="false">
      <c r="C21" s="47" t="s">
        <v>11</v>
      </c>
      <c r="D21" s="44" t="n">
        <v>2103</v>
      </c>
      <c r="E21" s="45" t="n">
        <v>1925</v>
      </c>
      <c r="F21" s="46" t="n">
        <v>9.24675324675325</v>
      </c>
      <c r="G21" s="44" t="n">
        <v>8286</v>
      </c>
      <c r="H21" s="45" t="n">
        <v>7303</v>
      </c>
      <c r="I21" s="46" t="n">
        <v>13.4602218266466</v>
      </c>
      <c r="J21" s="29"/>
      <c r="M21" s="27"/>
    </row>
    <row r="22" customFormat="false" ht="15.75" hidden="false" customHeight="true" outlineLevel="0" collapsed="false">
      <c r="C22" s="47" t="s">
        <v>12</v>
      </c>
      <c r="D22" s="44" t="n">
        <v>3232</v>
      </c>
      <c r="E22" s="45" t="n">
        <v>2238</v>
      </c>
      <c r="F22" s="46" t="n">
        <v>44.4146559428061</v>
      </c>
      <c r="G22" s="44" t="n">
        <v>13402</v>
      </c>
      <c r="H22" s="45" t="n">
        <v>8485</v>
      </c>
      <c r="I22" s="46" t="n">
        <v>57.9493223335298</v>
      </c>
      <c r="J22" s="29"/>
      <c r="M22" s="27"/>
    </row>
    <row r="23" customFormat="false" ht="15.75" hidden="false" customHeight="true" outlineLevel="0" collapsed="false">
      <c r="C23" s="47" t="s">
        <v>13</v>
      </c>
      <c r="D23" s="44" t="n">
        <v>387</v>
      </c>
      <c r="E23" s="45" t="n">
        <v>245</v>
      </c>
      <c r="F23" s="46" t="n">
        <v>57.9591836734694</v>
      </c>
      <c r="G23" s="44" t="n">
        <v>1693</v>
      </c>
      <c r="H23" s="45" t="n">
        <v>1271</v>
      </c>
      <c r="I23" s="46" t="n">
        <v>33.2022029897718</v>
      </c>
      <c r="J23" s="29"/>
      <c r="M23" s="27"/>
    </row>
    <row r="24" customFormat="false" ht="15.75" hidden="false" customHeight="true" outlineLevel="0" collapsed="false">
      <c r="C24" s="47" t="s">
        <v>14</v>
      </c>
      <c r="D24" s="49" t="n">
        <v>3545</v>
      </c>
      <c r="E24" s="50" t="n">
        <v>2836</v>
      </c>
      <c r="F24" s="46" t="n">
        <v>25</v>
      </c>
      <c r="G24" s="44" t="n">
        <v>18724</v>
      </c>
      <c r="H24" s="45" t="n">
        <v>12003</v>
      </c>
      <c r="I24" s="46" t="n">
        <v>55.9943347496459</v>
      </c>
      <c r="J24" s="29"/>
      <c r="L24" s="31"/>
      <c r="M24" s="31"/>
      <c r="N24" s="31"/>
      <c r="O24" s="31"/>
      <c r="P24" s="31"/>
      <c r="Q24" s="31"/>
      <c r="R24" s="31"/>
      <c r="S24" s="31"/>
      <c r="T24" s="31"/>
    </row>
    <row r="25" customFormat="false" ht="15.75" hidden="false" customHeight="true" outlineLevel="0" collapsed="false">
      <c r="C25" s="47" t="s">
        <v>15</v>
      </c>
      <c r="D25" s="44" t="n">
        <v>41172</v>
      </c>
      <c r="E25" s="45" t="n">
        <v>31223</v>
      </c>
      <c r="F25" s="46" t="n">
        <v>31.8643307817955</v>
      </c>
      <c r="G25" s="44" t="n">
        <v>140481</v>
      </c>
      <c r="H25" s="45" t="n">
        <v>108318</v>
      </c>
      <c r="I25" s="46" t="n">
        <v>29.6931257962665</v>
      </c>
      <c r="J25" s="29"/>
      <c r="K25" s="31"/>
      <c r="M25" s="27"/>
    </row>
    <row r="26" customFormat="false" ht="15.75" hidden="false" customHeight="true" outlineLevel="0" collapsed="false">
      <c r="C26" s="47" t="s">
        <v>16</v>
      </c>
      <c r="D26" s="44" t="n">
        <v>46560</v>
      </c>
      <c r="E26" s="45" t="n">
        <v>35734</v>
      </c>
      <c r="F26" s="46" t="n">
        <v>30.2960765657357</v>
      </c>
      <c r="G26" s="44" t="n">
        <v>181944</v>
      </c>
      <c r="H26" s="45" t="n">
        <v>117989</v>
      </c>
      <c r="I26" s="46" t="n">
        <v>54.2042054767817</v>
      </c>
      <c r="J26" s="29"/>
      <c r="M26" s="27"/>
    </row>
    <row r="27" customFormat="false" ht="15.75" hidden="false" customHeight="true" outlineLevel="0" collapsed="false">
      <c r="C27" s="47" t="s">
        <v>17</v>
      </c>
      <c r="D27" s="51" t="n">
        <v>1397</v>
      </c>
      <c r="E27" s="52" t="n">
        <v>951</v>
      </c>
      <c r="F27" s="46" t="n">
        <v>46.8980021030494</v>
      </c>
      <c r="G27" s="51" t="n">
        <v>4980</v>
      </c>
      <c r="H27" s="52" t="n">
        <v>2906</v>
      </c>
      <c r="I27" s="46" t="n">
        <v>71.3695801789401</v>
      </c>
      <c r="J27" s="29"/>
      <c r="L27" s="31"/>
      <c r="M27" s="31"/>
      <c r="N27" s="31"/>
      <c r="O27" s="31"/>
      <c r="P27" s="31"/>
      <c r="Q27" s="31"/>
      <c r="R27" s="31"/>
      <c r="S27" s="31"/>
      <c r="T27" s="31"/>
    </row>
    <row r="28" customFormat="false" ht="15.75" hidden="false" customHeight="true" outlineLevel="0" collapsed="false">
      <c r="C28" s="47" t="s">
        <v>18</v>
      </c>
      <c r="D28" s="44" t="n">
        <v>2128</v>
      </c>
      <c r="E28" s="45" t="n">
        <v>1470</v>
      </c>
      <c r="F28" s="46" t="n">
        <v>44.7619047619048</v>
      </c>
      <c r="G28" s="44" t="n">
        <v>7762</v>
      </c>
      <c r="H28" s="45" t="n">
        <v>4765</v>
      </c>
      <c r="I28" s="46" t="n">
        <v>62.8961175236097</v>
      </c>
      <c r="J28" s="29"/>
      <c r="K28" s="31"/>
      <c r="L28" s="31"/>
      <c r="M28" s="31"/>
      <c r="N28" s="31"/>
      <c r="O28" s="31"/>
      <c r="P28" s="31"/>
      <c r="Q28" s="31"/>
      <c r="R28" s="31"/>
      <c r="S28" s="31"/>
      <c r="T28" s="31"/>
    </row>
    <row r="29" customFormat="false" ht="15.75" hidden="false" customHeight="true" outlineLevel="0" collapsed="false">
      <c r="C29" s="47" t="s">
        <v>19</v>
      </c>
      <c r="D29" s="44" t="n">
        <v>221</v>
      </c>
      <c r="E29" s="45" t="n">
        <v>163</v>
      </c>
      <c r="F29" s="46" t="n">
        <v>35.5828220858896</v>
      </c>
      <c r="G29" s="44" t="n">
        <v>8899</v>
      </c>
      <c r="H29" s="45" t="n">
        <v>5383</v>
      </c>
      <c r="I29" s="46" t="n">
        <v>65.3167378785064</v>
      </c>
      <c r="J29" s="29"/>
      <c r="K29" s="31"/>
      <c r="M29" s="27"/>
    </row>
    <row r="30" customFormat="false" ht="15.75" hidden="false" customHeight="true" outlineLevel="0" collapsed="false">
      <c r="C30" s="47" t="s">
        <v>20</v>
      </c>
      <c r="D30" s="44" t="n">
        <v>57039</v>
      </c>
      <c r="E30" s="45" t="n">
        <v>58162</v>
      </c>
      <c r="F30" s="48" t="n">
        <v>-1.9308139334961</v>
      </c>
      <c r="G30" s="44" t="n">
        <v>253594</v>
      </c>
      <c r="H30" s="45" t="n">
        <v>230190</v>
      </c>
      <c r="I30" s="48" t="n">
        <v>10.1672531387115</v>
      </c>
      <c r="J30" s="29"/>
      <c r="M30" s="27"/>
    </row>
    <row r="31" customFormat="false" ht="15.75" hidden="false" customHeight="true" outlineLevel="0" collapsed="false">
      <c r="C31" s="47" t="s">
        <v>21</v>
      </c>
      <c r="D31" s="44" t="n">
        <v>282</v>
      </c>
      <c r="E31" s="45" t="n">
        <v>148</v>
      </c>
      <c r="F31" s="46" t="n">
        <v>90.5405405405405</v>
      </c>
      <c r="G31" s="44" t="n">
        <v>824</v>
      </c>
      <c r="H31" s="45" t="n">
        <v>408</v>
      </c>
      <c r="I31" s="46" t="n">
        <v>101.960784313725</v>
      </c>
      <c r="J31" s="29"/>
      <c r="L31" s="31"/>
      <c r="M31" s="31"/>
      <c r="N31" s="31"/>
      <c r="O31" s="31"/>
      <c r="P31" s="31"/>
      <c r="Q31" s="31"/>
      <c r="R31" s="31"/>
      <c r="S31" s="31"/>
      <c r="T31" s="31"/>
    </row>
    <row r="32" customFormat="false" ht="15.75" hidden="false" customHeight="true" outlineLevel="0" collapsed="false">
      <c r="C32" s="47" t="s">
        <v>22</v>
      </c>
      <c r="D32" s="44" t="n">
        <v>550</v>
      </c>
      <c r="E32" s="45" t="n">
        <v>229</v>
      </c>
      <c r="F32" s="46" t="n">
        <v>140.174672489083</v>
      </c>
      <c r="G32" s="44" t="n">
        <v>2494</v>
      </c>
      <c r="H32" s="45" t="n">
        <v>767</v>
      </c>
      <c r="I32" s="46" t="n">
        <v>225.1629726206</v>
      </c>
      <c r="J32" s="29"/>
      <c r="L32" s="31"/>
      <c r="M32" s="31"/>
      <c r="N32" s="31"/>
      <c r="O32" s="31"/>
      <c r="P32" s="31"/>
      <c r="Q32" s="31"/>
      <c r="R32" s="31"/>
      <c r="S32" s="31"/>
      <c r="T32" s="31"/>
    </row>
    <row r="33" s="53" customFormat="true" ht="15.75" hidden="false" customHeight="true" outlineLevel="0" collapsed="false">
      <c r="C33" s="47" t="s">
        <v>23</v>
      </c>
      <c r="D33" s="44" t="n">
        <v>16175</v>
      </c>
      <c r="E33" s="45" t="n">
        <v>8301</v>
      </c>
      <c r="F33" s="46" t="n">
        <v>94.8560414407903</v>
      </c>
      <c r="G33" s="44" t="n">
        <v>52168</v>
      </c>
      <c r="H33" s="45" t="n">
        <v>31165</v>
      </c>
      <c r="I33" s="46" t="n">
        <v>67.3929087116958</v>
      </c>
      <c r="J33" s="29"/>
      <c r="K33" s="31"/>
      <c r="M33" s="54"/>
    </row>
    <row r="34" customFormat="false" ht="15.75" hidden="false" customHeight="true" outlineLevel="0" collapsed="false">
      <c r="C34" s="47" t="s">
        <v>24</v>
      </c>
      <c r="D34" s="44" t="n">
        <v>8409</v>
      </c>
      <c r="E34" s="45" t="n">
        <v>7970</v>
      </c>
      <c r="F34" s="46" t="n">
        <v>5.50815558343789</v>
      </c>
      <c r="G34" s="44" t="n">
        <v>31691</v>
      </c>
      <c r="H34" s="45" t="n">
        <v>28334</v>
      </c>
      <c r="I34" s="46" t="n">
        <v>11.8479565186701</v>
      </c>
      <c r="J34" s="29"/>
      <c r="K34" s="53"/>
      <c r="L34" s="31"/>
      <c r="M34" s="31"/>
      <c r="N34" s="31"/>
      <c r="O34" s="31"/>
      <c r="P34" s="31"/>
      <c r="Q34" s="31"/>
      <c r="R34" s="31"/>
      <c r="S34" s="31"/>
      <c r="T34" s="31"/>
    </row>
    <row r="35" customFormat="false" ht="15.75" hidden="false" customHeight="true" outlineLevel="0" collapsed="false">
      <c r="C35" s="47" t="s">
        <v>25</v>
      </c>
      <c r="D35" s="51" t="n">
        <v>4638</v>
      </c>
      <c r="E35" s="55" t="n">
        <v>3371</v>
      </c>
      <c r="F35" s="46" t="n">
        <v>37.5852862652032</v>
      </c>
      <c r="G35" s="51" t="n">
        <v>16988</v>
      </c>
      <c r="H35" s="55" t="n">
        <v>10526</v>
      </c>
      <c r="I35" s="46" t="n">
        <v>61.3908417252518</v>
      </c>
      <c r="J35" s="29"/>
      <c r="K35" s="31"/>
      <c r="L35" s="31"/>
      <c r="M35" s="31"/>
      <c r="N35" s="31"/>
      <c r="O35" s="31"/>
      <c r="P35" s="31"/>
      <c r="Q35" s="31"/>
      <c r="R35" s="31"/>
      <c r="S35" s="31"/>
      <c r="T35" s="31"/>
    </row>
    <row r="36" customFormat="false" ht="15.75" hidden="false" customHeight="true" outlineLevel="0" collapsed="false">
      <c r="C36" s="47" t="s">
        <v>26</v>
      </c>
      <c r="D36" s="44" t="n">
        <v>1438</v>
      </c>
      <c r="E36" s="45" t="n">
        <v>904</v>
      </c>
      <c r="F36" s="46" t="n">
        <v>59.070796460177</v>
      </c>
      <c r="G36" s="44" t="n">
        <v>5809</v>
      </c>
      <c r="H36" s="45" t="n">
        <v>3237</v>
      </c>
      <c r="I36" s="46" t="n">
        <v>79.4562866852023</v>
      </c>
      <c r="J36" s="29"/>
      <c r="K36" s="31"/>
      <c r="L36" s="31"/>
      <c r="M36" s="31"/>
      <c r="N36" s="31"/>
      <c r="O36" s="31"/>
      <c r="P36" s="31"/>
      <c r="Q36" s="31"/>
      <c r="R36" s="31"/>
      <c r="S36" s="31"/>
      <c r="T36" s="31"/>
    </row>
    <row r="37" s="2" customFormat="true" ht="15.75" hidden="false" customHeight="true" outlineLevel="0" collapsed="false">
      <c r="C37" s="47" t="s">
        <v>27</v>
      </c>
      <c r="D37" s="51" t="n">
        <v>798</v>
      </c>
      <c r="E37" s="55" t="n">
        <v>814</v>
      </c>
      <c r="F37" s="46" t="n">
        <v>-1.96560196560197</v>
      </c>
      <c r="G37" s="51" t="n">
        <v>3439</v>
      </c>
      <c r="H37" s="55" t="n">
        <v>2905</v>
      </c>
      <c r="I37" s="46" t="n">
        <v>18.382099827883</v>
      </c>
      <c r="J37" s="29"/>
      <c r="K37" s="31"/>
      <c r="M37" s="27"/>
    </row>
    <row r="38" s="2" customFormat="true" ht="15.75" hidden="false" customHeight="true" outlineLevel="0" collapsed="false">
      <c r="C38" s="47" t="s">
        <v>28</v>
      </c>
      <c r="D38" s="51" t="n">
        <v>527</v>
      </c>
      <c r="E38" s="55" t="n">
        <v>497</v>
      </c>
      <c r="F38" s="46" t="n">
        <v>6.03621730382294</v>
      </c>
      <c r="G38" s="51" t="n">
        <v>2317</v>
      </c>
      <c r="H38" s="55" t="n">
        <v>1843</v>
      </c>
      <c r="I38" s="46" t="n">
        <v>25.7189365165491</v>
      </c>
      <c r="J38" s="29"/>
      <c r="K38" s="31"/>
      <c r="M38" s="27"/>
    </row>
    <row r="39" customFormat="false" ht="15.75" hidden="false" customHeight="true" outlineLevel="0" collapsed="false">
      <c r="C39" s="56" t="s">
        <v>29</v>
      </c>
      <c r="D39" s="44" t="n">
        <v>29193</v>
      </c>
      <c r="E39" s="45" t="n">
        <v>20099</v>
      </c>
      <c r="F39" s="46" t="n">
        <v>45.2460321409025</v>
      </c>
      <c r="G39" s="51" t="n">
        <v>108420</v>
      </c>
      <c r="H39" s="45" t="n">
        <v>67918</v>
      </c>
      <c r="I39" s="46" t="n">
        <v>59.6336759032952</v>
      </c>
      <c r="J39" s="29"/>
      <c r="K39" s="2"/>
      <c r="M39" s="27"/>
    </row>
    <row r="40" s="53" customFormat="true" ht="15.75" hidden="false" customHeight="true" outlineLevel="0" collapsed="false">
      <c r="C40" s="47" t="s">
        <v>30</v>
      </c>
      <c r="D40" s="51" t="n">
        <v>13666</v>
      </c>
      <c r="E40" s="55" t="n">
        <v>13771</v>
      </c>
      <c r="F40" s="46" t="n">
        <v>-0.762471861157505</v>
      </c>
      <c r="G40" s="44" t="n">
        <v>53025</v>
      </c>
      <c r="H40" s="45" t="n">
        <v>43700</v>
      </c>
      <c r="I40" s="46" t="n">
        <v>21.3386727688787</v>
      </c>
      <c r="J40" s="29"/>
      <c r="K40" s="1"/>
      <c r="M40" s="54"/>
    </row>
    <row r="41" customFormat="false" ht="15.75" hidden="false" customHeight="true" outlineLevel="0" collapsed="false">
      <c r="C41" s="47" t="s">
        <v>31</v>
      </c>
      <c r="D41" s="44" t="n">
        <v>30261</v>
      </c>
      <c r="E41" s="45" t="n">
        <v>25136</v>
      </c>
      <c r="F41" s="46" t="n">
        <v>20.3890833863781</v>
      </c>
      <c r="G41" s="44" t="n">
        <v>141270</v>
      </c>
      <c r="H41" s="45" t="n">
        <v>116893</v>
      </c>
      <c r="I41" s="57" t="n">
        <v>20.8541144465451</v>
      </c>
      <c r="J41" s="29"/>
      <c r="K41" s="53"/>
      <c r="L41" s="31"/>
      <c r="M41" s="31"/>
      <c r="N41" s="31"/>
      <c r="O41" s="31"/>
      <c r="P41" s="31"/>
      <c r="Q41" s="31"/>
      <c r="R41" s="31"/>
      <c r="S41" s="31"/>
      <c r="T41" s="31"/>
    </row>
    <row r="42" customFormat="false" ht="15.75" hidden="false" customHeight="true" outlineLevel="0" collapsed="false">
      <c r="C42" s="58" t="s">
        <v>32</v>
      </c>
      <c r="D42" s="59" t="n">
        <v>275287</v>
      </c>
      <c r="E42" s="60" t="n">
        <v>227273</v>
      </c>
      <c r="F42" s="61" t="n">
        <v>21.1261346486384</v>
      </c>
      <c r="G42" s="59" t="n">
        <v>1109869</v>
      </c>
      <c r="H42" s="60" t="n">
        <v>851368</v>
      </c>
      <c r="I42" s="61" t="n">
        <v>30.363015758168</v>
      </c>
      <c r="J42" s="62"/>
      <c r="K42" s="31"/>
      <c r="L42" s="31"/>
      <c r="M42" s="31"/>
      <c r="N42" s="31"/>
      <c r="O42" s="31"/>
      <c r="P42" s="31"/>
      <c r="Q42" s="31"/>
      <c r="R42" s="31"/>
      <c r="S42" s="31"/>
      <c r="T42" s="31"/>
    </row>
    <row r="43" customFormat="false" ht="15.75" hidden="false" customHeight="true" outlineLevel="0" collapsed="false">
      <c r="C43" s="63" t="s">
        <v>33</v>
      </c>
      <c r="D43" s="64" t="n">
        <v>258031</v>
      </c>
      <c r="E43" s="65" t="n">
        <v>212588</v>
      </c>
      <c r="F43" s="66" t="n">
        <v>21.3760889608068</v>
      </c>
      <c r="G43" s="64" t="n">
        <v>1043442</v>
      </c>
      <c r="H43" s="65" t="n">
        <v>799234</v>
      </c>
      <c r="I43" s="67" t="n">
        <v>30.5552566582503</v>
      </c>
      <c r="J43" s="29"/>
      <c r="K43" s="31"/>
      <c r="L43" s="31"/>
      <c r="M43" s="31"/>
      <c r="N43" s="31"/>
      <c r="O43" s="31"/>
      <c r="P43" s="31"/>
      <c r="Q43" s="31"/>
      <c r="R43" s="31"/>
      <c r="S43" s="31"/>
      <c r="T43" s="31"/>
    </row>
    <row r="44" customFormat="false" ht="15.75" hidden="false" customHeight="true" outlineLevel="0" collapsed="false">
      <c r="C44" s="63" t="s">
        <v>34</v>
      </c>
      <c r="D44" s="64" t="n">
        <v>17256</v>
      </c>
      <c r="E44" s="65" t="n">
        <v>14685</v>
      </c>
      <c r="F44" s="66" t="n">
        <v>17.5076608784474</v>
      </c>
      <c r="G44" s="64" t="n">
        <v>66427</v>
      </c>
      <c r="H44" s="65" t="n">
        <v>52134</v>
      </c>
      <c r="I44" s="67" t="n">
        <v>27.4158898223808</v>
      </c>
      <c r="J44" s="29"/>
      <c r="K44" s="31"/>
      <c r="L44" s="53"/>
      <c r="M44" s="53"/>
      <c r="N44" s="53"/>
      <c r="O44" s="53"/>
      <c r="P44" s="53"/>
      <c r="Q44" s="53"/>
      <c r="R44" s="53"/>
      <c r="S44" s="53"/>
      <c r="T44" s="53"/>
    </row>
    <row r="45" customFormat="false" ht="15.75" hidden="false" customHeight="true" outlineLevel="0" collapsed="false">
      <c r="C45" s="68" t="s">
        <v>35</v>
      </c>
      <c r="D45" s="69" t="n">
        <v>24139</v>
      </c>
      <c r="E45" s="70" t="n">
        <v>24052</v>
      </c>
      <c r="F45" s="71" t="n">
        <v>0.361716281390321</v>
      </c>
      <c r="G45" s="69" t="n">
        <v>89074</v>
      </c>
      <c r="H45" s="70" t="n">
        <v>82853</v>
      </c>
      <c r="I45" s="71" t="n">
        <v>7.50847887221947</v>
      </c>
      <c r="J45" s="29"/>
      <c r="K45" s="53"/>
      <c r="L45" s="53"/>
      <c r="M45" s="53"/>
      <c r="N45" s="53"/>
      <c r="O45" s="53"/>
      <c r="P45" s="53"/>
      <c r="Q45" s="53"/>
      <c r="R45" s="53"/>
      <c r="S45" s="53"/>
      <c r="T45" s="53"/>
    </row>
    <row r="46" customFormat="false" ht="15.75" hidden="false" customHeight="true" outlineLevel="0" collapsed="false">
      <c r="C46" s="68" t="s">
        <v>36</v>
      </c>
      <c r="D46" s="69" t="n">
        <v>6626</v>
      </c>
      <c r="E46" s="70" t="n">
        <v>5278</v>
      </c>
      <c r="F46" s="71" t="n">
        <v>25.5399772641152</v>
      </c>
      <c r="G46" s="69" t="n">
        <v>21594</v>
      </c>
      <c r="H46" s="70" t="n">
        <v>17571</v>
      </c>
      <c r="I46" s="71" t="n">
        <v>22.8956803824483</v>
      </c>
      <c r="J46" s="29"/>
      <c r="K46" s="53"/>
      <c r="L46" s="53"/>
      <c r="M46" s="53"/>
      <c r="N46" s="53"/>
      <c r="O46" s="53"/>
      <c r="P46" s="53"/>
      <c r="Q46" s="53"/>
      <c r="R46" s="53"/>
      <c r="S46" s="53"/>
      <c r="T46" s="53"/>
    </row>
    <row r="47" customFormat="false" ht="15.75" hidden="false" customHeight="true" outlineLevel="0" collapsed="false">
      <c r="C47" s="72" t="s">
        <v>37</v>
      </c>
      <c r="D47" s="73" t="n">
        <v>30765</v>
      </c>
      <c r="E47" s="74" t="n">
        <v>29330</v>
      </c>
      <c r="F47" s="75" t="n">
        <v>4.89260143198091</v>
      </c>
      <c r="G47" s="73" t="n">
        <v>110668</v>
      </c>
      <c r="H47" s="74" t="n">
        <v>100424</v>
      </c>
      <c r="I47" s="75" t="n">
        <v>10.2007488249821</v>
      </c>
      <c r="J47" s="29"/>
      <c r="K47" s="53"/>
      <c r="L47" s="31"/>
      <c r="M47" s="31"/>
      <c r="N47" s="31"/>
      <c r="O47" s="31"/>
      <c r="P47" s="31"/>
      <c r="Q47" s="31"/>
      <c r="R47" s="31"/>
      <c r="S47" s="31"/>
      <c r="T47" s="31"/>
    </row>
    <row r="48" customFormat="false" ht="15.75" hidden="false" customHeight="true" outlineLevel="0" collapsed="false">
      <c r="C48" s="63" t="s">
        <v>38</v>
      </c>
      <c r="D48" s="76" t="n">
        <v>306052</v>
      </c>
      <c r="E48" s="77" t="n">
        <v>256603</v>
      </c>
      <c r="F48" s="78" t="n">
        <v>19.2706242717349</v>
      </c>
      <c r="G48" s="76" t="n">
        <v>1220537</v>
      </c>
      <c r="H48" s="77" t="n">
        <v>951792</v>
      </c>
      <c r="I48" s="78" t="n">
        <v>28.2356859481904</v>
      </c>
      <c r="J48" s="29"/>
      <c r="K48" s="31"/>
      <c r="L48" s="31"/>
      <c r="M48" s="31"/>
      <c r="N48" s="31"/>
      <c r="O48" s="31"/>
      <c r="P48" s="31"/>
      <c r="Q48" s="31"/>
      <c r="R48" s="31"/>
      <c r="S48" s="31"/>
      <c r="T48" s="31"/>
    </row>
    <row r="49" customFormat="false" ht="15.75" hidden="false" customHeight="true" outlineLevel="0" collapsed="false">
      <c r="C49" s="63" t="s">
        <v>39</v>
      </c>
      <c r="D49" s="79" t="n">
        <v>288796</v>
      </c>
      <c r="E49" s="80" t="n">
        <v>241918</v>
      </c>
      <c r="F49" s="81" t="n">
        <v>19.3776403574765</v>
      </c>
      <c r="G49" s="79" t="n">
        <v>1154110</v>
      </c>
      <c r="H49" s="80" t="n">
        <v>899658</v>
      </c>
      <c r="I49" s="81" t="n">
        <v>28.2831920574263</v>
      </c>
      <c r="J49" s="29"/>
      <c r="K49" s="31"/>
      <c r="L49" s="31"/>
      <c r="M49" s="31"/>
      <c r="N49" s="31"/>
      <c r="O49" s="31"/>
      <c r="P49" s="31"/>
      <c r="Q49" s="31"/>
      <c r="R49" s="31"/>
      <c r="S49" s="31"/>
      <c r="T49" s="31"/>
    </row>
    <row r="50" customFormat="false" ht="15.75" hidden="false" customHeight="true" outlineLevel="0" collapsed="false">
      <c r="C50" s="82" t="s">
        <v>40</v>
      </c>
      <c r="D50" s="83"/>
      <c r="E50" s="83"/>
      <c r="F50" s="83"/>
      <c r="G50" s="84"/>
      <c r="H50" s="83"/>
      <c r="I50" s="83"/>
      <c r="J50" s="29"/>
      <c r="K50" s="31"/>
    </row>
    <row r="51" customFormat="false" ht="15.75" hidden="false" customHeight="true" outlineLevel="0" collapsed="false">
      <c r="C51" s="85" t="s">
        <v>78</v>
      </c>
      <c r="D51" s="86"/>
      <c r="E51" s="86"/>
      <c r="F51" s="86"/>
      <c r="G51" s="86"/>
      <c r="H51" s="86"/>
      <c r="I51" s="86"/>
      <c r="J51" s="87"/>
    </row>
    <row r="52" customFormat="false" ht="15.75" hidden="false" customHeight="true" outlineLevel="0" collapsed="false">
      <c r="C52" s="85"/>
      <c r="D52" s="84"/>
      <c r="E52" s="84"/>
      <c r="F52" s="84"/>
      <c r="G52" s="84"/>
      <c r="H52" s="84"/>
      <c r="I52" s="88"/>
      <c r="J52" s="86"/>
    </row>
    <row r="53" customFormat="false" ht="15.75" hidden="false" customHeight="true" outlineLevel="0" collapsed="false">
      <c r="C53" s="85"/>
      <c r="D53" s="84"/>
      <c r="E53" s="83"/>
      <c r="F53" s="88"/>
      <c r="G53" s="83"/>
      <c r="H53" s="83"/>
      <c r="I53" s="89"/>
    </row>
    <row r="54" customFormat="false" ht="15.75" hidden="false" customHeight="true" outlineLevel="0" collapsed="false">
      <c r="D54" s="90"/>
      <c r="E54" s="90"/>
      <c r="F54" s="90"/>
      <c r="G54" s="90"/>
      <c r="H54" s="27"/>
      <c r="I54" s="90"/>
      <c r="J54" s="29"/>
    </row>
    <row r="55" customFormat="false" ht="15.75" hidden="false" customHeight="true" outlineLevel="0" collapsed="false">
      <c r="C55" s="91"/>
      <c r="D55" s="90"/>
      <c r="E55" s="90"/>
      <c r="F55" s="90"/>
      <c r="G55" s="90"/>
      <c r="H55" s="90"/>
      <c r="I55" s="90"/>
    </row>
    <row r="56" customFormat="false" ht="15.75" hidden="false" customHeight="true" outlineLevel="0" collapsed="false">
      <c r="C56" s="91"/>
      <c r="D56" s="90"/>
      <c r="E56" s="90"/>
      <c r="F56" s="90"/>
      <c r="G56" s="90"/>
      <c r="H56" s="90"/>
      <c r="I56" s="90"/>
    </row>
    <row r="57" customFormat="false" ht="15.75" hidden="false" customHeight="true" outlineLevel="0" collapsed="false">
      <c r="C57" s="110"/>
      <c r="D57" s="111"/>
      <c r="E57" s="111"/>
      <c r="F57" s="111"/>
      <c r="G57" s="111"/>
      <c r="H57" s="111"/>
      <c r="I57" s="111"/>
    </row>
    <row r="58" customFormat="false" ht="15.75" hidden="false" customHeight="true" outlineLevel="0" collapsed="false">
      <c r="B58" s="92"/>
      <c r="C58" s="91"/>
      <c r="J58" s="93"/>
    </row>
    <row r="59" customFormat="false" ht="15.75" hidden="false" customHeight="true" outlineLevel="0" collapsed="false">
      <c r="A59" s="94" t="s">
        <v>43</v>
      </c>
      <c r="B59" s="92"/>
      <c r="C59" s="91"/>
      <c r="J59" s="93"/>
    </row>
    <row r="60" customFormat="false" ht="15.75" hidden="false" customHeight="true" outlineLevel="0" collapsed="false">
      <c r="A60" s="94"/>
      <c r="B60" s="95"/>
      <c r="C60" s="91"/>
      <c r="D60" s="90"/>
      <c r="E60" s="90"/>
      <c r="F60" s="90"/>
      <c r="G60" s="90"/>
      <c r="H60" s="90"/>
      <c r="I60" s="90"/>
      <c r="J60" s="93"/>
    </row>
    <row r="61" customFormat="false" ht="15.75" hidden="false" customHeight="true" outlineLevel="0" collapsed="false">
      <c r="A61" s="96" t="s">
        <v>44</v>
      </c>
      <c r="B61" s="95"/>
      <c r="D61" s="90"/>
      <c r="E61" s="90"/>
      <c r="F61" s="90"/>
      <c r="G61" s="90"/>
      <c r="H61" s="90"/>
      <c r="I61" s="90"/>
      <c r="J61" s="97"/>
    </row>
    <row r="62" customFormat="false" ht="15.75" hidden="false" customHeight="true" outlineLevel="0" collapsed="false">
      <c r="A62" s="96" t="s">
        <v>45</v>
      </c>
      <c r="B62" s="95"/>
      <c r="D62" s="90"/>
      <c r="E62" s="90"/>
      <c r="F62" s="90"/>
      <c r="G62" s="90"/>
      <c r="H62" s="90"/>
      <c r="I62" s="90"/>
      <c r="J62" s="97"/>
    </row>
    <row r="63" customFormat="false" ht="15.75" hidden="false" customHeight="true" outlineLevel="0" collapsed="false">
      <c r="A63" s="96"/>
      <c r="B63" s="98" t="s">
        <v>46</v>
      </c>
      <c r="C63" s="98"/>
      <c r="D63" s="98"/>
      <c r="E63" s="98"/>
      <c r="F63" s="98"/>
      <c r="G63" s="98"/>
      <c r="H63" s="98"/>
      <c r="I63" s="98"/>
      <c r="J63" s="98"/>
    </row>
    <row r="64" s="1" customFormat="true" ht="15.75" hidden="false" customHeight="true" outlineLevel="0" collapsed="false">
      <c r="A64" s="94"/>
      <c r="C64" s="107"/>
      <c r="D64" s="107"/>
      <c r="E64" s="107"/>
      <c r="F64" s="107"/>
      <c r="G64" s="107"/>
      <c r="H64" s="107"/>
      <c r="I64" s="107"/>
    </row>
    <row r="65" customFormat="false" ht="15.75" hidden="false" customHeight="true" outlineLevel="0" collapsed="false">
      <c r="A65" s="94"/>
      <c r="B65" s="100"/>
      <c r="C65" s="101" t="s">
        <v>48</v>
      </c>
      <c r="D65" s="101"/>
      <c r="E65" s="101"/>
      <c r="F65" s="101"/>
      <c r="G65" s="101"/>
      <c r="H65" s="101"/>
      <c r="I65" s="101"/>
      <c r="J65" s="100"/>
    </row>
    <row r="66" s="1" customFormat="true" ht="15.75" hidden="false" customHeight="true" outlineLevel="0" collapsed="false">
      <c r="A66" s="94" t="s">
        <v>49</v>
      </c>
      <c r="L66" s="90"/>
    </row>
    <row r="67" customFormat="false" ht="15.75" hidden="false" customHeight="true" outlineLevel="0" collapsed="false">
      <c r="A67" s="94" t="s">
        <v>50</v>
      </c>
    </row>
    <row r="68" customFormat="false" ht="15.75" hidden="false" customHeight="true" outlineLevel="0" collapsed="false">
      <c r="A68" s="94" t="s">
        <v>51</v>
      </c>
      <c r="B68" s="102"/>
      <c r="C68" s="102"/>
      <c r="D68" s="102"/>
      <c r="E68" s="102"/>
      <c r="F68" s="102"/>
      <c r="G68" s="102"/>
      <c r="H68" s="102"/>
      <c r="I68" s="102"/>
      <c r="J68" s="103" t="s">
        <v>79</v>
      </c>
    </row>
    <row r="69" customFormat="false" ht="15.75" hidden="false" customHeight="true" outlineLevel="0" collapsed="false">
      <c r="A69" s="94" t="s">
        <v>53</v>
      </c>
      <c r="B69" s="104"/>
      <c r="C69" s="104"/>
      <c r="D69" s="105"/>
      <c r="E69" s="105"/>
      <c r="F69" s="105"/>
      <c r="G69" s="105"/>
      <c r="H69" s="105"/>
      <c r="I69" s="105"/>
      <c r="M69" s="106"/>
    </row>
  </sheetData>
  <mergeCells count="10">
    <mergeCell ref="D1:I2"/>
    <mergeCell ref="D4:I7"/>
    <mergeCell ref="D9:I9"/>
    <mergeCell ref="D10:I10"/>
    <mergeCell ref="D13:I13"/>
    <mergeCell ref="D15:H15"/>
    <mergeCell ref="D57:I57"/>
    <mergeCell ref="B63:J63"/>
    <mergeCell ref="C64:I64"/>
    <mergeCell ref="C65:I65"/>
  </mergeCells>
  <conditionalFormatting sqref="D18:I49">
    <cfRule type="containsErrors" priority="2" aboveAverage="0" equalAverage="0" bottom="0" percent="0" rank="0" text="" dxfId="8">
      <formula/>
    </cfRule>
  </conditionalFormatting>
  <conditionalFormatting sqref="F27">
    <cfRule type="containsErrors" priority="3" aboveAverage="0" equalAverage="0" bottom="0" percent="0" rank="0" text="" dxfId="9">
      <formula/>
    </cfRule>
  </conditionalFormatting>
  <printOptions headings="false" gridLines="false" gridLinesSet="true" horizontalCentered="true" verticalCentered="true"/>
  <pageMargins left="0" right="0" top="0.234027777777778" bottom="0.2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T69"/>
  <sheetViews>
    <sheetView showFormulas="false" showGridLines="false" showRowColHeaders="true" showZeros="true" rightToLeft="false" tabSelected="false" showOutlineSymbols="true" defaultGridColor="true" view="pageBreakPreview" topLeftCell="B25" colorId="64" zoomScale="100" zoomScaleNormal="100" zoomScalePageLayoutView="100" workbookViewId="0">
      <selection pane="topLeft" activeCell="C12" activeCellId="0" sqref="C12"/>
    </sheetView>
  </sheetViews>
  <sheetFormatPr defaultRowHeight="15.75" zeroHeight="false" outlineLevelRow="0" outlineLevelCol="0"/>
  <cols>
    <col collapsed="false" customWidth="true" hidden="true" outlineLevel="0" max="1" min="1" style="1" width="17.29"/>
    <col collapsed="false" customWidth="true" hidden="false" outlineLevel="0" max="2" min="2" style="1" width="10.71"/>
    <col collapsed="false" customWidth="true" hidden="false" outlineLevel="0" max="3" min="3" style="2" width="23.71"/>
    <col collapsed="false" customWidth="true" hidden="false" outlineLevel="0" max="9" min="4" style="1" width="12.29"/>
    <col collapsed="false" customWidth="true" hidden="false" outlineLevel="0" max="10" min="10" style="2" width="10.71"/>
    <col collapsed="false" customWidth="true" hidden="false" outlineLevel="0" max="11" min="11" style="1" width="12.29"/>
    <col collapsed="false" customWidth="true" hidden="false" outlineLevel="0" max="12" min="12" style="1" width="9.14"/>
    <col collapsed="false" customWidth="true" hidden="false" outlineLevel="0" max="13" min="13" style="1" width="10.14"/>
    <col collapsed="false" customWidth="true" hidden="false" outlineLevel="0" max="14" min="14" style="1" width="10.71"/>
    <col collapsed="false" customWidth="true" hidden="false" outlineLevel="0" max="15" min="15" style="1" width="10.14"/>
    <col collapsed="false" customWidth="true" hidden="false" outlineLevel="0" max="16" min="16" style="1" width="8.71"/>
    <col collapsed="false" customWidth="true" hidden="false" outlineLevel="0" max="1025" min="17" style="1" width="9.14"/>
  </cols>
  <sheetData>
    <row r="1" customFormat="false" ht="15.75" hidden="false" customHeight="true" outlineLevel="0" collapsed="false">
      <c r="C1" s="3"/>
      <c r="D1" s="4" t="s">
        <v>0</v>
      </c>
      <c r="E1" s="4"/>
      <c r="F1" s="4"/>
      <c r="G1" s="4"/>
      <c r="H1" s="4"/>
      <c r="I1" s="4"/>
      <c r="J1" s="5"/>
    </row>
    <row r="2" customFormat="false" ht="15.75" hidden="false" customHeight="true" outlineLevel="0" collapsed="false">
      <c r="C2" s="3"/>
      <c r="D2" s="4"/>
      <c r="E2" s="4"/>
      <c r="F2" s="4"/>
      <c r="G2" s="4"/>
      <c r="H2" s="4"/>
      <c r="I2" s="4"/>
      <c r="J2" s="6"/>
      <c r="K2" s="7"/>
    </row>
    <row r="3" customFormat="false" ht="15.75" hidden="false" customHeight="true" outlineLevel="0" collapsed="false">
      <c r="B3" s="8"/>
      <c r="C3" s="3"/>
      <c r="J3" s="9"/>
      <c r="K3" s="7"/>
    </row>
    <row r="4" customFormat="false" ht="15.75" hidden="false" customHeight="true" outlineLevel="0" collapsed="false">
      <c r="C4" s="3"/>
      <c r="D4" s="10" t="str">
        <f aca="false">BEV!D4</f>
        <v>PRESS EMBARGO FOR ALL DATA:
8.00 AM (7.00 AM GMT), 7 February 2019</v>
      </c>
      <c r="E4" s="10"/>
      <c r="F4" s="10"/>
      <c r="G4" s="10"/>
      <c r="H4" s="10"/>
      <c r="I4" s="10"/>
      <c r="J4" s="9"/>
      <c r="K4" s="7"/>
    </row>
    <row r="5" customFormat="false" ht="15.75" hidden="false" customHeight="true" outlineLevel="0" collapsed="false">
      <c r="C5" s="3"/>
      <c r="D5" s="10"/>
      <c r="E5" s="10"/>
      <c r="F5" s="10"/>
      <c r="G5" s="10"/>
      <c r="H5" s="10"/>
      <c r="I5" s="10"/>
      <c r="J5" s="6"/>
      <c r="K5" s="7"/>
    </row>
    <row r="6" customFormat="false" ht="15.75" hidden="false" customHeight="true" outlineLevel="0" collapsed="false">
      <c r="B6" s="11"/>
      <c r="C6" s="5"/>
      <c r="D6" s="10"/>
      <c r="E6" s="10"/>
      <c r="F6" s="10"/>
      <c r="G6" s="10"/>
      <c r="H6" s="10"/>
      <c r="I6" s="10"/>
      <c r="J6" s="12"/>
    </row>
    <row r="7" customFormat="false" ht="15.75" hidden="false" customHeight="true" outlineLevel="0" collapsed="false">
      <c r="B7" s="11"/>
      <c r="C7" s="5"/>
      <c r="D7" s="10"/>
      <c r="E7" s="10"/>
      <c r="F7" s="10"/>
      <c r="G7" s="10"/>
      <c r="H7" s="10"/>
      <c r="I7" s="10"/>
      <c r="J7" s="12"/>
    </row>
    <row r="8" customFormat="false" ht="15.75" hidden="false" customHeight="true" outlineLevel="0" collapsed="false">
      <c r="B8" s="13"/>
      <c r="C8" s="5"/>
      <c r="D8" s="14"/>
      <c r="E8" s="14"/>
      <c r="F8" s="14"/>
      <c r="G8" s="14"/>
      <c r="H8" s="14"/>
      <c r="I8" s="14"/>
      <c r="J8" s="15"/>
    </row>
    <row r="9" customFormat="false" ht="15.75" hidden="false" customHeight="true" outlineLevel="0" collapsed="false">
      <c r="B9" s="13"/>
      <c r="C9" s="16"/>
      <c r="D9" s="17" t="s">
        <v>80</v>
      </c>
      <c r="E9" s="17"/>
      <c r="F9" s="17"/>
      <c r="G9" s="17"/>
      <c r="H9" s="17"/>
      <c r="I9" s="17"/>
      <c r="J9" s="18"/>
      <c r="K9" s="19"/>
    </row>
    <row r="10" customFormat="false" ht="18" hidden="false" customHeight="true" outlineLevel="0" collapsed="false">
      <c r="B10" s="13"/>
      <c r="C10" s="20"/>
      <c r="D10" s="21" t="s">
        <v>55</v>
      </c>
      <c r="E10" s="21"/>
      <c r="F10" s="21"/>
      <c r="G10" s="21"/>
      <c r="H10" s="21"/>
      <c r="I10" s="21"/>
      <c r="J10" s="18"/>
      <c r="K10" s="19"/>
    </row>
    <row r="11" customFormat="false" ht="15.75" hidden="false" customHeight="true" outlineLevel="0" collapsed="false">
      <c r="J11" s="24"/>
    </row>
    <row r="12" customFormat="false" ht="15.75" hidden="false" customHeight="true" outlineLevel="0" collapsed="false">
      <c r="C12" s="28"/>
      <c r="D12" s="113"/>
      <c r="E12" s="113"/>
      <c r="F12" s="113"/>
      <c r="G12" s="113"/>
      <c r="H12" s="113"/>
      <c r="I12" s="113"/>
      <c r="J12" s="26"/>
    </row>
    <row r="13" customFormat="false" ht="15.75" hidden="false" customHeight="true" outlineLevel="0" collapsed="false">
      <c r="C13" s="28"/>
      <c r="D13" s="113"/>
      <c r="E13" s="113"/>
      <c r="F13" s="113"/>
      <c r="G13" s="113"/>
      <c r="H13" s="113"/>
      <c r="I13" s="113"/>
      <c r="J13" s="26"/>
      <c r="M13" s="27"/>
    </row>
    <row r="14" customFormat="false" ht="15.75" hidden="false" customHeight="true" outlineLevel="0" collapsed="false">
      <c r="C14" s="28"/>
      <c r="J14" s="29"/>
      <c r="M14" s="27"/>
    </row>
    <row r="15" customFormat="false" ht="15.75" hidden="false" customHeight="true" outlineLevel="0" collapsed="false">
      <c r="C15" s="5"/>
      <c r="D15" s="30"/>
      <c r="E15" s="30"/>
      <c r="F15" s="30"/>
      <c r="G15" s="30"/>
      <c r="H15" s="30"/>
      <c r="I15" s="24"/>
      <c r="J15" s="29"/>
      <c r="L15" s="31"/>
      <c r="M15" s="31"/>
      <c r="N15" s="31"/>
      <c r="O15" s="31"/>
      <c r="P15" s="31"/>
      <c r="Q15" s="31"/>
      <c r="R15" s="31"/>
      <c r="S15" s="31"/>
      <c r="T15" s="31"/>
    </row>
    <row r="16" customFormat="false" ht="15.75" hidden="false" customHeight="true" outlineLevel="0" collapsed="false">
      <c r="D16" s="32" t="str">
        <f aca="false">BEV!D16</f>
        <v>Q4</v>
      </c>
      <c r="E16" s="33" t="str">
        <f aca="false">BEV!E16</f>
        <v>Q4</v>
      </c>
      <c r="F16" s="34" t="s">
        <v>5</v>
      </c>
      <c r="G16" s="32" t="str">
        <f aca="false">BEV!G16</f>
        <v>Q1-Q4</v>
      </c>
      <c r="H16" s="35" t="str">
        <f aca="false">BEV!H16</f>
        <v>Q1-Q4</v>
      </c>
      <c r="I16" s="34" t="s">
        <v>5</v>
      </c>
      <c r="J16" s="29"/>
      <c r="K16" s="31"/>
      <c r="L16" s="31"/>
      <c r="M16" s="31"/>
      <c r="N16" s="31"/>
      <c r="O16" s="31"/>
      <c r="P16" s="31"/>
      <c r="Q16" s="31"/>
      <c r="R16" s="31"/>
      <c r="S16" s="31"/>
      <c r="T16" s="31"/>
    </row>
    <row r="17" customFormat="false" ht="15.75" hidden="false" customHeight="true" outlineLevel="0" collapsed="false">
      <c r="D17" s="36" t="n">
        <f aca="false">BEV!D17</f>
        <v>2018</v>
      </c>
      <c r="E17" s="37" t="n">
        <f aca="false">BEV!E17</f>
        <v>2017</v>
      </c>
      <c r="F17" s="38" t="s">
        <v>7</v>
      </c>
      <c r="G17" s="36" t="n">
        <f aca="false">BEV!G17</f>
        <v>2018</v>
      </c>
      <c r="H17" s="37" t="n">
        <f aca="false">BEV!H17</f>
        <v>2017</v>
      </c>
      <c r="I17" s="38" t="s">
        <v>7</v>
      </c>
      <c r="J17" s="29"/>
      <c r="K17" s="31"/>
      <c r="L17" s="31"/>
      <c r="M17" s="31"/>
      <c r="N17" s="31"/>
      <c r="O17" s="31"/>
      <c r="P17" s="31"/>
      <c r="Q17" s="31"/>
      <c r="R17" s="31"/>
      <c r="S17" s="31"/>
      <c r="T17" s="31"/>
    </row>
    <row r="18" customFormat="false" ht="15.75" hidden="false" customHeight="true" outlineLevel="0" collapsed="false">
      <c r="C18" s="39" t="s">
        <v>8</v>
      </c>
      <c r="D18" s="40" t="n">
        <v>34802</v>
      </c>
      <c r="E18" s="41" t="n">
        <v>40145</v>
      </c>
      <c r="F18" s="42" t="n">
        <v>-13.3092539544152</v>
      </c>
      <c r="G18" s="40" t="n">
        <v>184150</v>
      </c>
      <c r="H18" s="41" t="n">
        <v>163701</v>
      </c>
      <c r="I18" s="42" t="n">
        <v>12.4916768987361</v>
      </c>
      <c r="J18" s="29"/>
      <c r="K18" s="31"/>
      <c r="M18" s="27"/>
    </row>
    <row r="19" customFormat="false" ht="15.75" hidden="false" customHeight="true" outlineLevel="0" collapsed="false">
      <c r="C19" s="43" t="s">
        <v>9</v>
      </c>
      <c r="D19" s="44" t="n">
        <v>56985</v>
      </c>
      <c r="E19" s="45" t="n">
        <v>54985</v>
      </c>
      <c r="F19" s="46" t="n">
        <v>3.63735564244794</v>
      </c>
      <c r="G19" s="44" t="n">
        <v>321822</v>
      </c>
      <c r="H19" s="45" t="n">
        <v>263639</v>
      </c>
      <c r="I19" s="46" t="n">
        <v>22.0691931011724</v>
      </c>
      <c r="J19" s="29"/>
      <c r="L19" s="31"/>
      <c r="M19" s="31"/>
      <c r="N19" s="31"/>
      <c r="O19" s="31"/>
      <c r="P19" s="31"/>
      <c r="Q19" s="31"/>
      <c r="R19" s="31"/>
      <c r="S19" s="31"/>
      <c r="T19" s="31"/>
    </row>
    <row r="20" customFormat="false" ht="15.75" hidden="false" customHeight="true" outlineLevel="0" collapsed="false">
      <c r="C20" s="47" t="s">
        <v>10</v>
      </c>
      <c r="D20" s="44" t="n">
        <v>3672</v>
      </c>
      <c r="E20" s="45" t="n">
        <v>4678</v>
      </c>
      <c r="F20" s="48" t="n">
        <v>-21.5049166310389</v>
      </c>
      <c r="G20" s="44" t="n">
        <v>18795</v>
      </c>
      <c r="H20" s="45" t="n">
        <v>16262</v>
      </c>
      <c r="I20" s="46" t="n">
        <v>15.5761898905424</v>
      </c>
      <c r="J20" s="29"/>
      <c r="K20" s="31"/>
      <c r="M20" s="27"/>
    </row>
    <row r="21" customFormat="false" ht="15.75" hidden="false" customHeight="true" outlineLevel="0" collapsed="false">
      <c r="C21" s="47" t="s">
        <v>11</v>
      </c>
      <c r="D21" s="44" t="n">
        <v>36231</v>
      </c>
      <c r="E21" s="45" t="n">
        <v>39704</v>
      </c>
      <c r="F21" s="46" t="n">
        <v>-8.74722949828733</v>
      </c>
      <c r="G21" s="44" t="n">
        <v>175276</v>
      </c>
      <c r="H21" s="45" t="n">
        <v>158796</v>
      </c>
      <c r="I21" s="46" t="n">
        <v>10.3780951661251</v>
      </c>
      <c r="J21" s="29"/>
      <c r="M21" s="27"/>
    </row>
    <row r="22" customFormat="false" ht="15.75" hidden="false" customHeight="true" outlineLevel="0" collapsed="false">
      <c r="C22" s="47" t="s">
        <v>12</v>
      </c>
      <c r="D22" s="44" t="n">
        <v>29967</v>
      </c>
      <c r="E22" s="45" t="n">
        <v>30272</v>
      </c>
      <c r="F22" s="46" t="n">
        <v>-1.00753171247357</v>
      </c>
      <c r="G22" s="44" t="n">
        <v>132861</v>
      </c>
      <c r="H22" s="45" t="n">
        <v>135632</v>
      </c>
      <c r="I22" s="46" t="n">
        <v>-2.04302819393653</v>
      </c>
      <c r="J22" s="29"/>
      <c r="M22" s="27"/>
    </row>
    <row r="23" customFormat="false" ht="15.75" hidden="false" customHeight="true" outlineLevel="0" collapsed="false">
      <c r="C23" s="47" t="s">
        <v>13</v>
      </c>
      <c r="D23" s="44" t="n">
        <v>3408</v>
      </c>
      <c r="E23" s="45" t="n">
        <v>4294</v>
      </c>
      <c r="F23" s="46" t="n">
        <v>-20.6334420121099</v>
      </c>
      <c r="G23" s="44" t="n">
        <v>18785</v>
      </c>
      <c r="H23" s="45" t="n">
        <v>18596</v>
      </c>
      <c r="I23" s="46" t="n">
        <v>1.01634760163476</v>
      </c>
      <c r="J23" s="29"/>
      <c r="M23" s="27"/>
    </row>
    <row r="24" customFormat="false" ht="15.75" hidden="false" customHeight="true" outlineLevel="0" collapsed="false">
      <c r="C24" s="47" t="s">
        <v>14</v>
      </c>
      <c r="D24" s="49" t="n">
        <v>13438</v>
      </c>
      <c r="E24" s="50" t="n">
        <v>16519</v>
      </c>
      <c r="F24" s="46" t="n">
        <v>-18.6512500756704</v>
      </c>
      <c r="G24" s="44" t="n">
        <v>73065</v>
      </c>
      <c r="H24" s="45" t="n">
        <v>70520</v>
      </c>
      <c r="I24" s="46" t="n">
        <v>3.60890527509926</v>
      </c>
      <c r="J24" s="29"/>
      <c r="L24" s="31"/>
      <c r="M24" s="31"/>
      <c r="N24" s="31"/>
      <c r="O24" s="31"/>
      <c r="P24" s="31"/>
      <c r="Q24" s="31"/>
      <c r="R24" s="31"/>
      <c r="S24" s="31"/>
      <c r="T24" s="31"/>
    </row>
    <row r="25" customFormat="false" ht="15.75" hidden="false" customHeight="true" outlineLevel="0" collapsed="false">
      <c r="C25" s="47" t="s">
        <v>15</v>
      </c>
      <c r="D25" s="44" t="n">
        <v>286758</v>
      </c>
      <c r="E25" s="45" t="n">
        <v>265976</v>
      </c>
      <c r="F25" s="46" t="n">
        <v>7.81348693115168</v>
      </c>
      <c r="G25" s="44" t="n">
        <v>1188170</v>
      </c>
      <c r="H25" s="45" t="n">
        <v>1004314</v>
      </c>
      <c r="I25" s="46" t="n">
        <v>18.3066252188061</v>
      </c>
      <c r="J25" s="29"/>
      <c r="K25" s="31"/>
      <c r="M25" s="27"/>
    </row>
    <row r="26" customFormat="false" ht="15.75" hidden="false" customHeight="true" outlineLevel="0" collapsed="false">
      <c r="C26" s="47" t="s">
        <v>16</v>
      </c>
      <c r="D26" s="44" t="n">
        <v>459985</v>
      </c>
      <c r="E26" s="45" t="n">
        <v>510593</v>
      </c>
      <c r="F26" s="46" t="n">
        <v>-9.91161257596559</v>
      </c>
      <c r="G26" s="44" t="n">
        <v>2142700</v>
      </c>
      <c r="H26" s="45" t="n">
        <v>1986488</v>
      </c>
      <c r="I26" s="46" t="n">
        <v>7.86372734192203</v>
      </c>
      <c r="J26" s="29"/>
      <c r="M26" s="27"/>
    </row>
    <row r="27" customFormat="false" ht="15.75" hidden="false" customHeight="true" outlineLevel="0" collapsed="false">
      <c r="C27" s="47" t="s">
        <v>17</v>
      </c>
      <c r="D27" s="51" t="n">
        <v>10874</v>
      </c>
      <c r="E27" s="52" t="n">
        <v>8914</v>
      </c>
      <c r="F27" s="46" t="n">
        <v>21.9878842270586</v>
      </c>
      <c r="G27" s="51" t="n">
        <v>61320</v>
      </c>
      <c r="H27" s="52" t="n">
        <v>46068</v>
      </c>
      <c r="I27" s="46" t="n">
        <v>33.1075800989841</v>
      </c>
      <c r="J27" s="29"/>
      <c r="L27" s="31"/>
      <c r="M27" s="31"/>
      <c r="N27" s="31"/>
      <c r="O27" s="31"/>
      <c r="P27" s="31"/>
      <c r="Q27" s="31"/>
      <c r="R27" s="31"/>
      <c r="S27" s="31"/>
      <c r="T27" s="31"/>
    </row>
    <row r="28" customFormat="false" ht="15.75" hidden="false" customHeight="true" outlineLevel="0" collapsed="false">
      <c r="C28" s="47" t="s">
        <v>18</v>
      </c>
      <c r="D28" s="44" t="n">
        <v>22675</v>
      </c>
      <c r="E28" s="45" t="n">
        <v>21784</v>
      </c>
      <c r="F28" s="46" t="n">
        <v>4.09015791406537</v>
      </c>
      <c r="G28" s="44" t="n">
        <v>96481</v>
      </c>
      <c r="H28" s="45" t="n">
        <v>74435</v>
      </c>
      <c r="I28" s="46" t="n">
        <v>29.6177873312286</v>
      </c>
      <c r="J28" s="29"/>
      <c r="K28" s="31"/>
      <c r="L28" s="31"/>
      <c r="M28" s="31"/>
      <c r="N28" s="31"/>
      <c r="O28" s="31"/>
      <c r="P28" s="31"/>
      <c r="Q28" s="31"/>
      <c r="R28" s="31"/>
      <c r="S28" s="31"/>
      <c r="T28" s="31"/>
    </row>
    <row r="29" customFormat="false" ht="15.75" hidden="false" customHeight="true" outlineLevel="0" collapsed="false">
      <c r="C29" s="47" t="s">
        <v>19</v>
      </c>
      <c r="D29" s="44" t="n">
        <v>844</v>
      </c>
      <c r="E29" s="45" t="n">
        <v>937</v>
      </c>
      <c r="F29" s="46" t="n">
        <v>-9.92529348986126</v>
      </c>
      <c r="G29" s="44" t="n">
        <v>48309</v>
      </c>
      <c r="H29" s="45" t="n">
        <v>40289</v>
      </c>
      <c r="I29" s="46" t="n">
        <v>19.9061778649259</v>
      </c>
      <c r="J29" s="29"/>
      <c r="K29" s="31"/>
      <c r="M29" s="27"/>
    </row>
    <row r="30" customFormat="false" ht="15.75" hidden="false" customHeight="true" outlineLevel="0" collapsed="false">
      <c r="C30" s="47" t="s">
        <v>20</v>
      </c>
      <c r="D30" s="44" t="n">
        <v>174079</v>
      </c>
      <c r="E30" s="45" t="n">
        <v>134813</v>
      </c>
      <c r="F30" s="48" t="n">
        <v>29.1262712052992</v>
      </c>
      <c r="G30" s="44" t="n">
        <v>678348</v>
      </c>
      <c r="H30" s="45" t="n">
        <v>628458</v>
      </c>
      <c r="I30" s="48" t="n">
        <v>7.93847798898256</v>
      </c>
      <c r="J30" s="29"/>
      <c r="M30" s="27"/>
    </row>
    <row r="31" customFormat="false" ht="15.75" hidden="false" customHeight="true" outlineLevel="0" collapsed="false">
      <c r="C31" s="47" t="s">
        <v>21</v>
      </c>
      <c r="D31" s="44" t="n">
        <v>2136</v>
      </c>
      <c r="E31" s="45" t="n">
        <v>2117</v>
      </c>
      <c r="F31" s="46" t="n">
        <v>0.897496457250827</v>
      </c>
      <c r="G31" s="44" t="n">
        <v>10097</v>
      </c>
      <c r="H31" s="45" t="n">
        <v>9027</v>
      </c>
      <c r="I31" s="46" t="n">
        <v>11.8533289021823</v>
      </c>
      <c r="J31" s="29"/>
      <c r="L31" s="31"/>
      <c r="M31" s="31"/>
      <c r="N31" s="31"/>
      <c r="O31" s="31"/>
      <c r="P31" s="31"/>
      <c r="Q31" s="31"/>
      <c r="R31" s="31"/>
      <c r="S31" s="31"/>
      <c r="T31" s="31"/>
    </row>
    <row r="32" customFormat="false" ht="15.75" hidden="false" customHeight="true" outlineLevel="0" collapsed="false">
      <c r="C32" s="47" t="s">
        <v>22</v>
      </c>
      <c r="D32" s="44" t="n">
        <v>5575</v>
      </c>
      <c r="E32" s="45" t="n">
        <v>4252</v>
      </c>
      <c r="F32" s="46" t="n">
        <v>31.1147695202258</v>
      </c>
      <c r="G32" s="44" t="n">
        <v>22061</v>
      </c>
      <c r="H32" s="45" t="n">
        <v>15994</v>
      </c>
      <c r="I32" s="46" t="n">
        <v>37.9329748655746</v>
      </c>
      <c r="J32" s="29"/>
      <c r="L32" s="31"/>
      <c r="M32" s="31"/>
      <c r="N32" s="31"/>
      <c r="O32" s="31"/>
      <c r="P32" s="31"/>
      <c r="Q32" s="31"/>
      <c r="R32" s="31"/>
      <c r="S32" s="31"/>
      <c r="T32" s="31"/>
    </row>
    <row r="33" s="53" customFormat="true" ht="15.75" hidden="false" customHeight="true" outlineLevel="0" collapsed="false">
      <c r="C33" s="47" t="s">
        <v>23</v>
      </c>
      <c r="D33" s="44" t="n">
        <v>59805</v>
      </c>
      <c r="E33" s="45" t="n">
        <v>68469</v>
      </c>
      <c r="F33" s="46" t="n">
        <v>-12.6539017657626</v>
      </c>
      <c r="G33" s="44" t="n">
        <v>334592</v>
      </c>
      <c r="H33" s="45" t="n">
        <v>310876</v>
      </c>
      <c r="I33" s="46" t="n">
        <v>7.62876516681893</v>
      </c>
      <c r="J33" s="29"/>
      <c r="K33" s="31"/>
      <c r="M33" s="54"/>
    </row>
    <row r="34" customFormat="false" ht="15.75" hidden="false" customHeight="true" outlineLevel="0" collapsed="false">
      <c r="C34" s="47" t="s">
        <v>24</v>
      </c>
      <c r="D34" s="44" t="n">
        <v>85890</v>
      </c>
      <c r="E34" s="45" t="n">
        <v>86996</v>
      </c>
      <c r="F34" s="46" t="n">
        <v>-1.27132281943997</v>
      </c>
      <c r="G34" s="44" t="n">
        <v>368199</v>
      </c>
      <c r="H34" s="45" t="n">
        <v>322920</v>
      </c>
      <c r="I34" s="46" t="n">
        <v>14.0217391304348</v>
      </c>
      <c r="J34" s="29"/>
      <c r="K34" s="53"/>
      <c r="L34" s="31"/>
      <c r="M34" s="31"/>
      <c r="N34" s="31"/>
      <c r="O34" s="31"/>
      <c r="P34" s="31"/>
      <c r="Q34" s="31"/>
      <c r="R34" s="31"/>
      <c r="S34" s="31"/>
      <c r="T34" s="31"/>
    </row>
    <row r="35" customFormat="false" ht="15.75" hidden="false" customHeight="true" outlineLevel="0" collapsed="false">
      <c r="C35" s="47" t="s">
        <v>25</v>
      </c>
      <c r="D35" s="51" t="n">
        <v>17307</v>
      </c>
      <c r="E35" s="55" t="n">
        <v>17217</v>
      </c>
      <c r="F35" s="46" t="n">
        <v>0.522739153162572</v>
      </c>
      <c r="G35" s="51" t="n">
        <v>89748</v>
      </c>
      <c r="H35" s="55" t="n">
        <v>75962</v>
      </c>
      <c r="I35" s="46" t="n">
        <v>18.1485479581896</v>
      </c>
      <c r="J35" s="29"/>
      <c r="K35" s="31"/>
      <c r="L35" s="31"/>
      <c r="M35" s="31"/>
      <c r="N35" s="31"/>
      <c r="O35" s="31"/>
      <c r="P35" s="31"/>
      <c r="Q35" s="31"/>
      <c r="R35" s="31"/>
      <c r="S35" s="31"/>
      <c r="T35" s="31"/>
    </row>
    <row r="36" customFormat="false" ht="15.75" hidden="false" customHeight="true" outlineLevel="0" collapsed="false">
      <c r="C36" s="47" t="s">
        <v>26</v>
      </c>
      <c r="D36" s="44" t="n">
        <v>14871</v>
      </c>
      <c r="E36" s="45" t="n">
        <v>13493</v>
      </c>
      <c r="F36" s="46" t="n">
        <v>10.2127028829764</v>
      </c>
      <c r="G36" s="44" t="n">
        <v>71880</v>
      </c>
      <c r="H36" s="45" t="n">
        <v>49423</v>
      </c>
      <c r="I36" s="46" t="n">
        <v>45.438358658924</v>
      </c>
      <c r="J36" s="29"/>
      <c r="K36" s="31"/>
      <c r="L36" s="31"/>
      <c r="M36" s="31"/>
      <c r="N36" s="31"/>
      <c r="O36" s="31"/>
      <c r="P36" s="31"/>
      <c r="Q36" s="31"/>
      <c r="R36" s="31"/>
      <c r="S36" s="31"/>
      <c r="T36" s="31"/>
    </row>
    <row r="37" s="2" customFormat="true" ht="15.75" hidden="false" customHeight="true" outlineLevel="0" collapsed="false">
      <c r="C37" s="47" t="s">
        <v>27</v>
      </c>
      <c r="D37" s="51" t="n">
        <v>14946</v>
      </c>
      <c r="E37" s="55" t="n">
        <v>15156</v>
      </c>
      <c r="F37" s="46" t="n">
        <v>-1.38558986539984</v>
      </c>
      <c r="G37" s="51" t="n">
        <v>65209</v>
      </c>
      <c r="H37" s="55" t="n">
        <v>57006</v>
      </c>
      <c r="I37" s="46" t="n">
        <v>14.3897133635056</v>
      </c>
      <c r="J37" s="29"/>
      <c r="K37" s="31"/>
      <c r="M37" s="27"/>
    </row>
    <row r="38" s="2" customFormat="true" ht="15.75" hidden="false" customHeight="true" outlineLevel="0" collapsed="false">
      <c r="C38" s="47" t="s">
        <v>28</v>
      </c>
      <c r="D38" s="51" t="n">
        <v>9777</v>
      </c>
      <c r="E38" s="55" t="n">
        <v>9976</v>
      </c>
      <c r="F38" s="46" t="n">
        <v>-1.99478748997594</v>
      </c>
      <c r="G38" s="51" t="n">
        <v>48204</v>
      </c>
      <c r="H38" s="55" t="n">
        <v>38184</v>
      </c>
      <c r="I38" s="46" t="n">
        <v>26.2413576367065</v>
      </c>
      <c r="J38" s="29"/>
      <c r="K38" s="31"/>
      <c r="M38" s="27"/>
    </row>
    <row r="39" customFormat="false" ht="15.75" hidden="false" customHeight="true" outlineLevel="0" collapsed="false">
      <c r="C39" s="56" t="s">
        <v>29</v>
      </c>
      <c r="D39" s="44" t="n">
        <v>160756</v>
      </c>
      <c r="E39" s="45" t="n">
        <v>146612</v>
      </c>
      <c r="F39" s="46" t="n">
        <v>9.64723215016506</v>
      </c>
      <c r="G39" s="51" t="n">
        <v>739527</v>
      </c>
      <c r="H39" s="45" t="n">
        <v>570008</v>
      </c>
      <c r="I39" s="46" t="n">
        <v>29.7397580384837</v>
      </c>
      <c r="J39" s="29"/>
      <c r="K39" s="2"/>
      <c r="M39" s="27"/>
    </row>
    <row r="40" s="53" customFormat="true" ht="15.75" hidden="false" customHeight="true" outlineLevel="0" collapsed="false">
      <c r="C40" s="47" t="s">
        <v>30</v>
      </c>
      <c r="D40" s="51" t="n">
        <v>34012</v>
      </c>
      <c r="E40" s="55" t="n">
        <v>41489</v>
      </c>
      <c r="F40" s="46" t="n">
        <v>-18.0216442912579</v>
      </c>
      <c r="G40" s="44" t="n">
        <v>166793</v>
      </c>
      <c r="H40" s="45" t="n">
        <v>149359</v>
      </c>
      <c r="I40" s="46" t="n">
        <v>11.6725473523524</v>
      </c>
      <c r="J40" s="29"/>
      <c r="K40" s="1"/>
      <c r="M40" s="54"/>
    </row>
    <row r="41" customFormat="false" ht="15.75" hidden="false" customHeight="true" outlineLevel="0" collapsed="false">
      <c r="C41" s="47" t="s">
        <v>31</v>
      </c>
      <c r="D41" s="44" t="n">
        <v>283113</v>
      </c>
      <c r="E41" s="45" t="n">
        <v>267333</v>
      </c>
      <c r="F41" s="46" t="n">
        <v>5.90275050218267</v>
      </c>
      <c r="G41" s="44" t="n">
        <v>1475712</v>
      </c>
      <c r="H41" s="45" t="n">
        <v>1357782</v>
      </c>
      <c r="I41" s="57" t="n">
        <v>8.68548853939734</v>
      </c>
      <c r="J41" s="29"/>
      <c r="K41" s="53"/>
      <c r="L41" s="31"/>
      <c r="M41" s="31"/>
      <c r="N41" s="31"/>
      <c r="O41" s="31"/>
      <c r="P41" s="31"/>
      <c r="Q41" s="31"/>
      <c r="R41" s="31"/>
      <c r="S41" s="31"/>
      <c r="T41" s="31"/>
    </row>
    <row r="42" customFormat="false" ht="15.75" hidden="false" customHeight="true" outlineLevel="0" collapsed="false">
      <c r="C42" s="58" t="s">
        <v>32</v>
      </c>
      <c r="D42" s="59" t="n">
        <v>1821906</v>
      </c>
      <c r="E42" s="60" t="n">
        <v>1806724</v>
      </c>
      <c r="F42" s="61" t="n">
        <v>0.840305436801637</v>
      </c>
      <c r="G42" s="59" t="n">
        <v>8532104</v>
      </c>
      <c r="H42" s="60" t="n">
        <v>7563739</v>
      </c>
      <c r="I42" s="61" t="n">
        <v>12.8027289148925</v>
      </c>
      <c r="J42" s="62"/>
      <c r="K42" s="31"/>
      <c r="L42" s="31"/>
      <c r="M42" s="31"/>
      <c r="N42" s="31"/>
      <c r="O42" s="31"/>
      <c r="P42" s="31"/>
      <c r="Q42" s="31"/>
      <c r="R42" s="31"/>
      <c r="S42" s="31"/>
      <c r="T42" s="31"/>
    </row>
    <row r="43" customFormat="false" ht="15.75" hidden="false" customHeight="true" outlineLevel="0" collapsed="false">
      <c r="C43" s="63" t="s">
        <v>33</v>
      </c>
      <c r="D43" s="64" t="n">
        <v>1622725</v>
      </c>
      <c r="E43" s="65" t="n">
        <v>1604274</v>
      </c>
      <c r="F43" s="66" t="n">
        <v>1.15011525462608</v>
      </c>
      <c r="G43" s="64" t="n">
        <v>7637117</v>
      </c>
      <c r="H43" s="65" t="n">
        <v>6803096</v>
      </c>
      <c r="I43" s="67" t="n">
        <v>12.2594330581253</v>
      </c>
      <c r="J43" s="29"/>
      <c r="K43" s="31"/>
      <c r="L43" s="31"/>
      <c r="M43" s="31"/>
      <c r="N43" s="31"/>
      <c r="O43" s="31"/>
      <c r="P43" s="31"/>
      <c r="Q43" s="31"/>
      <c r="R43" s="31"/>
      <c r="S43" s="31"/>
      <c r="T43" s="31"/>
    </row>
    <row r="44" customFormat="false" ht="15.75" hidden="false" customHeight="true" outlineLevel="0" collapsed="false">
      <c r="C44" s="63" t="s">
        <v>34</v>
      </c>
      <c r="D44" s="64" t="n">
        <v>199181</v>
      </c>
      <c r="E44" s="65" t="n">
        <v>202450</v>
      </c>
      <c r="F44" s="66" t="n">
        <v>-1.61471968387256</v>
      </c>
      <c r="G44" s="64" t="n">
        <v>894987</v>
      </c>
      <c r="H44" s="65" t="n">
        <v>760643</v>
      </c>
      <c r="I44" s="67" t="n">
        <v>17.6618992089587</v>
      </c>
      <c r="J44" s="29"/>
      <c r="K44" s="31"/>
      <c r="L44" s="53"/>
      <c r="M44" s="53"/>
      <c r="N44" s="53"/>
      <c r="O44" s="53"/>
      <c r="P44" s="53"/>
      <c r="Q44" s="53"/>
      <c r="R44" s="53"/>
      <c r="S44" s="53"/>
      <c r="T44" s="53"/>
    </row>
    <row r="45" customFormat="false" ht="15.75" hidden="false" customHeight="true" outlineLevel="0" collapsed="false">
      <c r="C45" s="68" t="s">
        <v>35</v>
      </c>
      <c r="D45" s="69" t="n">
        <v>6020</v>
      </c>
      <c r="E45" s="70" t="n">
        <v>9839</v>
      </c>
      <c r="F45" s="71" t="n">
        <v>-38.8149202154691</v>
      </c>
      <c r="G45" s="69" t="n">
        <v>32602</v>
      </c>
      <c r="H45" s="70" t="n">
        <v>39190</v>
      </c>
      <c r="I45" s="71" t="n">
        <v>-16.8104108190865</v>
      </c>
      <c r="J45" s="29"/>
      <c r="K45" s="53"/>
      <c r="L45" s="53"/>
      <c r="M45" s="53"/>
      <c r="N45" s="53"/>
      <c r="O45" s="53"/>
      <c r="P45" s="53"/>
      <c r="Q45" s="53"/>
      <c r="R45" s="53"/>
      <c r="S45" s="53"/>
      <c r="T45" s="53"/>
    </row>
    <row r="46" customFormat="false" ht="15.75" hidden="false" customHeight="true" outlineLevel="0" collapsed="false">
      <c r="C46" s="68" t="s">
        <v>36</v>
      </c>
      <c r="D46" s="69" t="n">
        <v>45723</v>
      </c>
      <c r="E46" s="70" t="n">
        <v>49204</v>
      </c>
      <c r="F46" s="71" t="n">
        <v>-7.07462807901797</v>
      </c>
      <c r="G46" s="69" t="n">
        <v>188067</v>
      </c>
      <c r="H46" s="70" t="n">
        <v>183339</v>
      </c>
      <c r="I46" s="71" t="n">
        <v>2.57882938163729</v>
      </c>
      <c r="J46" s="29"/>
      <c r="K46" s="53"/>
      <c r="L46" s="53"/>
      <c r="M46" s="53"/>
      <c r="N46" s="53"/>
      <c r="O46" s="53"/>
      <c r="P46" s="53"/>
      <c r="Q46" s="53"/>
      <c r="R46" s="53"/>
      <c r="S46" s="53"/>
      <c r="T46" s="53"/>
    </row>
    <row r="47" customFormat="false" ht="15.75" hidden="false" customHeight="true" outlineLevel="0" collapsed="false">
      <c r="C47" s="72" t="s">
        <v>37</v>
      </c>
      <c r="D47" s="73" t="n">
        <v>51743</v>
      </c>
      <c r="E47" s="74" t="n">
        <v>59043</v>
      </c>
      <c r="F47" s="75" t="n">
        <v>-12.3638703995393</v>
      </c>
      <c r="G47" s="73" t="n">
        <v>220669</v>
      </c>
      <c r="H47" s="74" t="n">
        <v>222529</v>
      </c>
      <c r="I47" s="75" t="n">
        <v>-0.835846114439017</v>
      </c>
      <c r="J47" s="29"/>
      <c r="K47" s="53"/>
      <c r="L47" s="31"/>
      <c r="M47" s="31"/>
      <c r="N47" s="31"/>
      <c r="O47" s="31"/>
      <c r="P47" s="31"/>
      <c r="Q47" s="31"/>
      <c r="R47" s="31"/>
      <c r="S47" s="31"/>
      <c r="T47" s="31"/>
    </row>
    <row r="48" customFormat="false" ht="15.75" hidden="false" customHeight="true" outlineLevel="0" collapsed="false">
      <c r="C48" s="63" t="s">
        <v>38</v>
      </c>
      <c r="D48" s="76" t="n">
        <v>1873649</v>
      </c>
      <c r="E48" s="77" t="n">
        <v>1865767</v>
      </c>
      <c r="F48" s="78" t="n">
        <v>0.422453607551211</v>
      </c>
      <c r="G48" s="76" t="n">
        <v>8752773</v>
      </c>
      <c r="H48" s="77" t="n">
        <v>7786268</v>
      </c>
      <c r="I48" s="78" t="n">
        <v>12.4129428886856</v>
      </c>
      <c r="J48" s="29"/>
      <c r="K48" s="31"/>
      <c r="L48" s="31"/>
      <c r="M48" s="31"/>
      <c r="N48" s="31"/>
      <c r="O48" s="31"/>
      <c r="P48" s="31"/>
      <c r="Q48" s="31"/>
      <c r="R48" s="31"/>
      <c r="S48" s="31"/>
      <c r="T48" s="31"/>
    </row>
    <row r="49" customFormat="false" ht="15.75" hidden="false" customHeight="true" outlineLevel="0" collapsed="false">
      <c r="C49" s="63" t="s">
        <v>39</v>
      </c>
      <c r="D49" s="79" t="n">
        <v>1674468</v>
      </c>
      <c r="E49" s="80" t="n">
        <v>1663317</v>
      </c>
      <c r="F49" s="81" t="n">
        <v>0.670407384761894</v>
      </c>
      <c r="G49" s="79" t="n">
        <v>7857786</v>
      </c>
      <c r="H49" s="80" t="n">
        <v>7025625</v>
      </c>
      <c r="I49" s="81" t="n">
        <v>11.8446543901788</v>
      </c>
      <c r="J49" s="29"/>
      <c r="K49" s="31"/>
      <c r="L49" s="31"/>
      <c r="M49" s="31"/>
      <c r="N49" s="31"/>
      <c r="O49" s="31"/>
      <c r="P49" s="31"/>
      <c r="Q49" s="31"/>
      <c r="R49" s="31"/>
      <c r="S49" s="31"/>
      <c r="T49" s="31"/>
    </row>
    <row r="50" customFormat="false" ht="15.75" hidden="false" customHeight="true" outlineLevel="0" collapsed="false">
      <c r="C50" s="82" t="s">
        <v>40</v>
      </c>
      <c r="D50" s="83"/>
      <c r="E50" s="83"/>
      <c r="F50" s="83"/>
      <c r="G50" s="84"/>
      <c r="H50" s="83"/>
      <c r="I50" s="83"/>
      <c r="J50" s="29"/>
      <c r="K50" s="31"/>
    </row>
    <row r="51" customFormat="false" ht="15.75" hidden="false" customHeight="true" outlineLevel="0" collapsed="false">
      <c r="C51" s="85"/>
      <c r="D51" s="86"/>
      <c r="E51" s="86"/>
      <c r="F51" s="86"/>
      <c r="G51" s="86"/>
      <c r="H51" s="86"/>
      <c r="I51" s="86"/>
      <c r="J51" s="87"/>
    </row>
    <row r="52" customFormat="false" ht="15.75" hidden="false" customHeight="true" outlineLevel="0" collapsed="false">
      <c r="D52" s="84"/>
      <c r="E52" s="84"/>
      <c r="F52" s="84"/>
      <c r="G52" s="84"/>
      <c r="H52" s="84"/>
      <c r="I52" s="88"/>
      <c r="J52" s="86"/>
    </row>
    <row r="53" customFormat="false" ht="15.75" hidden="false" customHeight="true" outlineLevel="0" collapsed="false">
      <c r="C53" s="85"/>
      <c r="D53" s="84"/>
      <c r="E53" s="83"/>
      <c r="F53" s="88"/>
      <c r="G53" s="83"/>
      <c r="H53" s="83"/>
      <c r="I53" s="89"/>
    </row>
    <row r="54" customFormat="false" ht="15.75" hidden="false" customHeight="true" outlineLevel="0" collapsed="false">
      <c r="D54" s="90"/>
      <c r="E54" s="90"/>
      <c r="F54" s="90"/>
      <c r="G54" s="90"/>
      <c r="H54" s="27"/>
      <c r="I54" s="90"/>
      <c r="J54" s="29"/>
    </row>
    <row r="55" customFormat="false" ht="15.75" hidden="false" customHeight="true" outlineLevel="0" collapsed="false">
      <c r="C55" s="91"/>
      <c r="D55" s="90"/>
      <c r="E55" s="90"/>
      <c r="F55" s="90"/>
      <c r="G55" s="90"/>
      <c r="H55" s="90"/>
      <c r="I55" s="90"/>
    </row>
    <row r="56" customFormat="false" ht="15.75" hidden="false" customHeight="true" outlineLevel="0" collapsed="false">
      <c r="C56" s="91"/>
      <c r="D56" s="90"/>
      <c r="E56" s="90"/>
      <c r="F56" s="90"/>
      <c r="G56" s="90"/>
      <c r="H56" s="90"/>
      <c r="I56" s="90"/>
    </row>
    <row r="57" customFormat="false" ht="15.75" hidden="false" customHeight="true" outlineLevel="0" collapsed="false">
      <c r="C57" s="110"/>
      <c r="D57" s="111"/>
      <c r="E57" s="111"/>
      <c r="F57" s="111"/>
      <c r="G57" s="111"/>
      <c r="H57" s="111"/>
      <c r="I57" s="111"/>
    </row>
    <row r="58" customFormat="false" ht="15.75" hidden="false" customHeight="true" outlineLevel="0" collapsed="false">
      <c r="B58" s="92"/>
      <c r="C58" s="91"/>
      <c r="J58" s="93"/>
    </row>
    <row r="59" customFormat="false" ht="15.75" hidden="false" customHeight="true" outlineLevel="0" collapsed="false">
      <c r="A59" s="94" t="s">
        <v>43</v>
      </c>
      <c r="B59" s="92"/>
      <c r="C59" s="91"/>
      <c r="J59" s="93"/>
    </row>
    <row r="60" customFormat="false" ht="15.75" hidden="false" customHeight="true" outlineLevel="0" collapsed="false">
      <c r="A60" s="94"/>
      <c r="B60" s="95"/>
      <c r="C60" s="91"/>
      <c r="D60" s="90"/>
      <c r="E60" s="90"/>
      <c r="F60" s="90"/>
      <c r="G60" s="90"/>
      <c r="H60" s="90"/>
      <c r="I60" s="90"/>
      <c r="J60" s="93"/>
    </row>
    <row r="61" customFormat="false" ht="15.75" hidden="false" customHeight="true" outlineLevel="0" collapsed="false">
      <c r="A61" s="96" t="s">
        <v>44</v>
      </c>
      <c r="B61" s="95"/>
      <c r="D61" s="90"/>
      <c r="E61" s="90"/>
      <c r="F61" s="90"/>
      <c r="G61" s="90"/>
      <c r="H61" s="90"/>
      <c r="I61" s="90"/>
      <c r="J61" s="97"/>
    </row>
    <row r="62" customFormat="false" ht="15.75" hidden="false" customHeight="true" outlineLevel="0" collapsed="false">
      <c r="A62" s="96" t="s">
        <v>45</v>
      </c>
      <c r="B62" s="95"/>
      <c r="D62" s="90"/>
      <c r="E62" s="90"/>
      <c r="F62" s="90"/>
      <c r="G62" s="90"/>
      <c r="H62" s="90"/>
      <c r="I62" s="90"/>
      <c r="J62" s="97"/>
    </row>
    <row r="63" customFormat="false" ht="15.75" hidden="false" customHeight="true" outlineLevel="0" collapsed="false">
      <c r="A63" s="96"/>
      <c r="B63" s="98" t="s">
        <v>46</v>
      </c>
      <c r="C63" s="98"/>
      <c r="D63" s="98"/>
      <c r="E63" s="98"/>
      <c r="F63" s="98"/>
      <c r="G63" s="98"/>
      <c r="H63" s="98"/>
      <c r="I63" s="98"/>
      <c r="J63" s="98"/>
    </row>
    <row r="64" s="1" customFormat="true" ht="15.75" hidden="false" customHeight="true" outlineLevel="0" collapsed="false">
      <c r="A64" s="94"/>
      <c r="C64" s="107"/>
      <c r="D64" s="107"/>
      <c r="E64" s="107"/>
      <c r="F64" s="107"/>
      <c r="G64" s="107"/>
      <c r="H64" s="107"/>
      <c r="I64" s="107"/>
    </row>
    <row r="65" customFormat="false" ht="15.75" hidden="false" customHeight="true" outlineLevel="0" collapsed="false">
      <c r="A65" s="94"/>
      <c r="B65" s="100"/>
      <c r="C65" s="101" t="s">
        <v>48</v>
      </c>
      <c r="D65" s="101"/>
      <c r="E65" s="101"/>
      <c r="F65" s="101"/>
      <c r="G65" s="101"/>
      <c r="H65" s="101"/>
      <c r="I65" s="101"/>
      <c r="J65" s="100"/>
    </row>
    <row r="66" s="1" customFormat="true" ht="15.75" hidden="false" customHeight="true" outlineLevel="0" collapsed="false">
      <c r="A66" s="94" t="s">
        <v>49</v>
      </c>
      <c r="L66" s="90"/>
    </row>
    <row r="67" customFormat="false" ht="15.75" hidden="false" customHeight="true" outlineLevel="0" collapsed="false">
      <c r="A67" s="94" t="s">
        <v>50</v>
      </c>
    </row>
    <row r="68" customFormat="false" ht="15.75" hidden="false" customHeight="true" outlineLevel="0" collapsed="false">
      <c r="A68" s="94" t="s">
        <v>51</v>
      </c>
      <c r="B68" s="102"/>
      <c r="C68" s="102"/>
      <c r="D68" s="102"/>
      <c r="E68" s="102"/>
      <c r="F68" s="102"/>
      <c r="G68" s="102"/>
      <c r="H68" s="102"/>
      <c r="I68" s="102"/>
      <c r="J68" s="103" t="s">
        <v>81</v>
      </c>
    </row>
    <row r="69" customFormat="false" ht="15.75" hidden="false" customHeight="true" outlineLevel="0" collapsed="false">
      <c r="A69" s="94" t="s">
        <v>53</v>
      </c>
      <c r="B69" s="104"/>
      <c r="C69" s="104"/>
      <c r="D69" s="105"/>
      <c r="E69" s="105"/>
      <c r="F69" s="105"/>
      <c r="G69" s="105"/>
      <c r="H69" s="105"/>
      <c r="I69" s="105"/>
      <c r="M69" s="106"/>
    </row>
  </sheetData>
  <mergeCells count="10">
    <mergeCell ref="D1:I2"/>
    <mergeCell ref="D4:I7"/>
    <mergeCell ref="D9:I9"/>
    <mergeCell ref="D10:I10"/>
    <mergeCell ref="D12:I13"/>
    <mergeCell ref="D15:H15"/>
    <mergeCell ref="D57:I57"/>
    <mergeCell ref="B63:J63"/>
    <mergeCell ref="C64:I64"/>
    <mergeCell ref="C65:I65"/>
  </mergeCells>
  <conditionalFormatting sqref="D18:I49">
    <cfRule type="containsErrors" priority="2" aboveAverage="0" equalAverage="0" bottom="0" percent="0" rank="0" text="" dxfId="9">
      <formula/>
    </cfRule>
  </conditionalFormatting>
  <conditionalFormatting sqref="F27">
    <cfRule type="containsErrors" priority="3" aboveAverage="0" equalAverage="0" bottom="0" percent="0" rank="0" text="" dxfId="9">
      <formula/>
    </cfRule>
  </conditionalFormatting>
  <printOptions headings="false" gridLines="false" gridLinesSet="true" horizontalCentered="true" verticalCentered="true"/>
  <pageMargins left="0" right="0" top="0.234027777777778" bottom="0.2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T69"/>
  <sheetViews>
    <sheetView showFormulas="false" showGridLines="false" showRowColHeaders="true" showZeros="true" rightToLeft="false" tabSelected="true" showOutlineSymbols="true" defaultGridColor="true" view="pageBreakPreview" topLeftCell="B49" colorId="64" zoomScale="100" zoomScaleNormal="100" zoomScalePageLayoutView="100" workbookViewId="0">
      <selection pane="topLeft" activeCell="C12" activeCellId="0" sqref="C12"/>
    </sheetView>
  </sheetViews>
  <sheetFormatPr defaultRowHeight="15.75" zeroHeight="false" outlineLevelRow="0" outlineLevelCol="0"/>
  <cols>
    <col collapsed="false" customWidth="true" hidden="true" outlineLevel="0" max="1" min="1" style="1" width="17.29"/>
    <col collapsed="false" customWidth="true" hidden="false" outlineLevel="0" max="2" min="2" style="1" width="10.71"/>
    <col collapsed="false" customWidth="true" hidden="false" outlineLevel="0" max="3" min="3" style="2" width="23.71"/>
    <col collapsed="false" customWidth="true" hidden="false" outlineLevel="0" max="9" min="4" style="1" width="12.29"/>
    <col collapsed="false" customWidth="true" hidden="false" outlineLevel="0" max="10" min="10" style="2" width="10.71"/>
    <col collapsed="false" customWidth="true" hidden="false" outlineLevel="0" max="11" min="11" style="1" width="12.29"/>
    <col collapsed="false" customWidth="true" hidden="false" outlineLevel="0" max="12" min="12" style="1" width="9.14"/>
    <col collapsed="false" customWidth="true" hidden="false" outlineLevel="0" max="13" min="13" style="1" width="10.14"/>
    <col collapsed="false" customWidth="true" hidden="false" outlineLevel="0" max="14" min="14" style="1" width="10.71"/>
    <col collapsed="false" customWidth="true" hidden="false" outlineLevel="0" max="15" min="15" style="1" width="10.14"/>
    <col collapsed="false" customWidth="true" hidden="false" outlineLevel="0" max="16" min="16" style="1" width="8.71"/>
    <col collapsed="false" customWidth="true" hidden="false" outlineLevel="0" max="1025" min="17" style="1" width="9.14"/>
  </cols>
  <sheetData>
    <row r="1" customFormat="false" ht="15.75" hidden="false" customHeight="true" outlineLevel="0" collapsed="false">
      <c r="C1" s="3"/>
      <c r="D1" s="4" t="s">
        <v>0</v>
      </c>
      <c r="E1" s="4"/>
      <c r="F1" s="4"/>
      <c r="G1" s="4"/>
      <c r="H1" s="4"/>
      <c r="I1" s="4"/>
      <c r="J1" s="5"/>
    </row>
    <row r="2" customFormat="false" ht="15.75" hidden="false" customHeight="true" outlineLevel="0" collapsed="false">
      <c r="C2" s="3"/>
      <c r="D2" s="4"/>
      <c r="E2" s="4"/>
      <c r="F2" s="4"/>
      <c r="G2" s="4"/>
      <c r="H2" s="4"/>
      <c r="I2" s="4"/>
      <c r="J2" s="6"/>
      <c r="K2" s="7"/>
    </row>
    <row r="3" customFormat="false" ht="15.75" hidden="false" customHeight="true" outlineLevel="0" collapsed="false">
      <c r="B3" s="8"/>
      <c r="C3" s="3"/>
      <c r="J3" s="9"/>
      <c r="K3" s="7"/>
    </row>
    <row r="4" customFormat="false" ht="15.75" hidden="false" customHeight="true" outlineLevel="0" collapsed="false">
      <c r="C4" s="3"/>
      <c r="D4" s="10" t="str">
        <f aca="false">BEV!D4</f>
        <v>PRESS EMBARGO FOR ALL DATA:
8.00 AM (7.00 AM GMT), 7 February 2019</v>
      </c>
      <c r="E4" s="10"/>
      <c r="F4" s="10"/>
      <c r="G4" s="10"/>
      <c r="H4" s="10"/>
      <c r="I4" s="10"/>
      <c r="J4" s="9"/>
      <c r="K4" s="7"/>
    </row>
    <row r="5" customFormat="false" ht="15.75" hidden="false" customHeight="true" outlineLevel="0" collapsed="false">
      <c r="C5" s="3"/>
      <c r="D5" s="10"/>
      <c r="E5" s="10"/>
      <c r="F5" s="10"/>
      <c r="G5" s="10"/>
      <c r="H5" s="10"/>
      <c r="I5" s="10"/>
      <c r="J5" s="6"/>
      <c r="K5" s="7"/>
    </row>
    <row r="6" customFormat="false" ht="15.75" hidden="false" customHeight="true" outlineLevel="0" collapsed="false">
      <c r="B6" s="11"/>
      <c r="C6" s="5"/>
      <c r="D6" s="10"/>
      <c r="E6" s="10"/>
      <c r="F6" s="10"/>
      <c r="G6" s="10"/>
      <c r="H6" s="10"/>
      <c r="I6" s="10"/>
      <c r="J6" s="12"/>
    </row>
    <row r="7" customFormat="false" ht="15.75" hidden="false" customHeight="true" outlineLevel="0" collapsed="false">
      <c r="B7" s="11"/>
      <c r="C7" s="5"/>
      <c r="D7" s="10"/>
      <c r="E7" s="10"/>
      <c r="F7" s="10"/>
      <c r="G7" s="10"/>
      <c r="H7" s="10"/>
      <c r="I7" s="10"/>
      <c r="J7" s="12"/>
    </row>
    <row r="8" customFormat="false" ht="15.75" hidden="false" customHeight="true" outlineLevel="0" collapsed="false">
      <c r="B8" s="13"/>
      <c r="C8" s="5"/>
      <c r="D8" s="14"/>
      <c r="E8" s="14"/>
      <c r="F8" s="14"/>
      <c r="G8" s="14"/>
      <c r="H8" s="14"/>
      <c r="I8" s="14"/>
      <c r="J8" s="15"/>
    </row>
    <row r="9" customFormat="false" ht="15.75" hidden="false" customHeight="true" outlineLevel="0" collapsed="false">
      <c r="B9" s="13"/>
      <c r="C9" s="16"/>
      <c r="D9" s="17" t="s">
        <v>82</v>
      </c>
      <c r="E9" s="17"/>
      <c r="F9" s="17"/>
      <c r="G9" s="17"/>
      <c r="H9" s="17"/>
      <c r="I9" s="17"/>
      <c r="J9" s="18"/>
      <c r="K9" s="19"/>
    </row>
    <row r="10" customFormat="false" ht="18" hidden="false" customHeight="true" outlineLevel="0" collapsed="false">
      <c r="B10" s="13"/>
      <c r="C10" s="20"/>
      <c r="D10" s="21" t="s">
        <v>55</v>
      </c>
      <c r="E10" s="21"/>
      <c r="F10" s="21"/>
      <c r="G10" s="21"/>
      <c r="H10" s="21"/>
      <c r="I10" s="21"/>
      <c r="J10" s="18"/>
      <c r="K10" s="19"/>
    </row>
    <row r="11" customFormat="false" ht="15.75" hidden="false" customHeight="true" outlineLevel="0" collapsed="false">
      <c r="B11" s="22"/>
      <c r="C11" s="23"/>
      <c r="D11" s="23"/>
      <c r="E11" s="23"/>
      <c r="F11" s="23"/>
      <c r="G11" s="23"/>
      <c r="H11" s="23"/>
      <c r="I11" s="23"/>
      <c r="J11" s="18"/>
      <c r="K11" s="19"/>
    </row>
    <row r="12" customFormat="false" ht="15.75" hidden="false" customHeight="true" outlineLevel="0" collapsed="false">
      <c r="J12" s="24"/>
    </row>
    <row r="13" customFormat="false" ht="15.75" hidden="false" customHeight="true" outlineLevel="0" collapsed="false">
      <c r="C13" s="28"/>
      <c r="D13" s="113"/>
      <c r="E13" s="113"/>
      <c r="F13" s="113"/>
      <c r="G13" s="113"/>
      <c r="H13" s="113"/>
      <c r="I13" s="113"/>
      <c r="J13" s="26"/>
    </row>
    <row r="14" customFormat="false" ht="15.75" hidden="false" customHeight="true" outlineLevel="0" collapsed="false">
      <c r="C14" s="28"/>
      <c r="D14" s="113"/>
      <c r="E14" s="113"/>
      <c r="F14" s="113"/>
      <c r="G14" s="113"/>
      <c r="H14" s="113"/>
      <c r="I14" s="113"/>
      <c r="J14" s="26"/>
      <c r="M14" s="27"/>
    </row>
    <row r="15" customFormat="false" ht="15.75" hidden="false" customHeight="true" outlineLevel="0" collapsed="false">
      <c r="C15" s="5"/>
      <c r="D15" s="30"/>
      <c r="E15" s="30"/>
      <c r="F15" s="30"/>
      <c r="G15" s="30"/>
      <c r="H15" s="30"/>
      <c r="I15" s="24"/>
      <c r="J15" s="29"/>
      <c r="L15" s="31"/>
      <c r="M15" s="31"/>
      <c r="N15" s="31"/>
      <c r="O15" s="31"/>
      <c r="P15" s="31"/>
      <c r="Q15" s="31"/>
      <c r="R15" s="31"/>
      <c r="S15" s="31"/>
      <c r="T15" s="31"/>
    </row>
    <row r="16" customFormat="false" ht="15.75" hidden="false" customHeight="true" outlineLevel="0" collapsed="false">
      <c r="D16" s="32" t="str">
        <f aca="false">BEV!D16</f>
        <v>Q4</v>
      </c>
      <c r="E16" s="33" t="str">
        <f aca="false">BEV!E16</f>
        <v>Q4</v>
      </c>
      <c r="F16" s="34" t="s">
        <v>5</v>
      </c>
      <c r="G16" s="32" t="str">
        <f aca="false">BEV!G16</f>
        <v>Q1-Q4</v>
      </c>
      <c r="H16" s="35" t="str">
        <f aca="false">BEV!H16</f>
        <v>Q1-Q4</v>
      </c>
      <c r="I16" s="34" t="s">
        <v>5</v>
      </c>
      <c r="J16" s="29"/>
      <c r="K16" s="31"/>
      <c r="L16" s="31"/>
      <c r="M16" s="31"/>
      <c r="N16" s="31"/>
      <c r="O16" s="31"/>
      <c r="P16" s="31"/>
      <c r="Q16" s="31"/>
      <c r="R16" s="31"/>
      <c r="S16" s="31"/>
      <c r="T16" s="31"/>
    </row>
    <row r="17" customFormat="false" ht="15.75" hidden="false" customHeight="true" outlineLevel="0" collapsed="false">
      <c r="D17" s="36" t="n">
        <f aca="false">BEV!D17</f>
        <v>2018</v>
      </c>
      <c r="E17" s="37" t="n">
        <f aca="false">BEV!E17</f>
        <v>2017</v>
      </c>
      <c r="F17" s="38" t="s">
        <v>7</v>
      </c>
      <c r="G17" s="36" t="n">
        <f aca="false">BEV!G17</f>
        <v>2018</v>
      </c>
      <c r="H17" s="37" t="n">
        <f aca="false">BEV!H17</f>
        <v>2017</v>
      </c>
      <c r="I17" s="38" t="s">
        <v>7</v>
      </c>
      <c r="J17" s="29"/>
      <c r="K17" s="31"/>
      <c r="L17" s="31"/>
      <c r="M17" s="31"/>
      <c r="N17" s="31"/>
      <c r="O17" s="31"/>
      <c r="P17" s="31"/>
      <c r="Q17" s="31"/>
      <c r="R17" s="31"/>
      <c r="S17" s="31"/>
      <c r="T17" s="31"/>
    </row>
    <row r="18" customFormat="false" ht="15.75" hidden="false" customHeight="true" outlineLevel="0" collapsed="false">
      <c r="C18" s="39" t="s">
        <v>8</v>
      </c>
      <c r="D18" s="40" t="n">
        <v>26180</v>
      </c>
      <c r="E18" s="41" t="n">
        <v>39606</v>
      </c>
      <c r="F18" s="42" t="n">
        <v>-33.8989042064334</v>
      </c>
      <c r="G18" s="40" t="n">
        <v>140111</v>
      </c>
      <c r="H18" s="41" t="n">
        <v>175458</v>
      </c>
      <c r="I18" s="42" t="n">
        <v>-20.1455619008538</v>
      </c>
      <c r="J18" s="29"/>
      <c r="K18" s="31"/>
      <c r="M18" s="27"/>
    </row>
    <row r="19" customFormat="false" ht="15.75" hidden="false" customHeight="true" outlineLevel="0" collapsed="false">
      <c r="C19" s="43" t="s">
        <v>9</v>
      </c>
      <c r="D19" s="44" t="n">
        <v>30321</v>
      </c>
      <c r="E19" s="45" t="n">
        <v>49320</v>
      </c>
      <c r="F19" s="46" t="n">
        <v>-38.521897810219</v>
      </c>
      <c r="G19" s="44" t="n">
        <v>195070</v>
      </c>
      <c r="H19" s="45" t="n">
        <v>253322</v>
      </c>
      <c r="I19" s="46" t="n">
        <v>-22.9952392607038</v>
      </c>
      <c r="J19" s="29"/>
      <c r="L19" s="31"/>
      <c r="M19" s="31"/>
      <c r="N19" s="31"/>
      <c r="O19" s="31"/>
      <c r="P19" s="31"/>
      <c r="Q19" s="31"/>
      <c r="R19" s="31"/>
      <c r="S19" s="31"/>
      <c r="T19" s="31"/>
    </row>
    <row r="20" customFormat="false" ht="15.75" hidden="false" customHeight="true" outlineLevel="0" collapsed="false">
      <c r="C20" s="47" t="s">
        <v>10</v>
      </c>
      <c r="D20" s="44" t="n">
        <v>4178</v>
      </c>
      <c r="E20" s="45" t="n">
        <v>4945</v>
      </c>
      <c r="F20" s="48" t="n">
        <v>-15.5106167846309</v>
      </c>
      <c r="G20" s="44" t="n">
        <v>19707</v>
      </c>
      <c r="H20" s="45" t="n">
        <v>19654</v>
      </c>
      <c r="I20" s="46" t="n">
        <v>0.269665208100132</v>
      </c>
      <c r="J20" s="29"/>
      <c r="K20" s="31"/>
      <c r="M20" s="27"/>
    </row>
    <row r="21" customFormat="false" ht="15.75" hidden="false" customHeight="true" outlineLevel="0" collapsed="false">
      <c r="C21" s="47" t="s">
        <v>11</v>
      </c>
      <c r="D21" s="44" t="n">
        <v>16259</v>
      </c>
      <c r="E21" s="45" t="n">
        <v>23770</v>
      </c>
      <c r="F21" s="46" t="n">
        <v>-31.5986537652503</v>
      </c>
      <c r="G21" s="44" t="n">
        <v>78991</v>
      </c>
      <c r="H21" s="45" t="n">
        <v>102641</v>
      </c>
      <c r="I21" s="46" t="n">
        <v>-23.0414746543779</v>
      </c>
      <c r="J21" s="29"/>
      <c r="M21" s="27"/>
    </row>
    <row r="22" customFormat="false" ht="15.75" hidden="false" customHeight="true" outlineLevel="0" collapsed="false">
      <c r="C22" s="47" t="s">
        <v>12</v>
      </c>
      <c r="D22" s="44" t="n">
        <v>15317</v>
      </c>
      <c r="E22" s="45" t="n">
        <v>20606</v>
      </c>
      <c r="F22" s="46" t="n">
        <v>-25.667281374357</v>
      </c>
      <c r="G22" s="44" t="n">
        <v>72236</v>
      </c>
      <c r="H22" s="45" t="n">
        <v>77674</v>
      </c>
      <c r="I22" s="46" t="n">
        <v>-7.00105569431213</v>
      </c>
      <c r="J22" s="29"/>
      <c r="M22" s="27"/>
    </row>
    <row r="23" customFormat="false" ht="15.75" hidden="false" customHeight="true" outlineLevel="0" collapsed="false">
      <c r="C23" s="47" t="s">
        <v>13</v>
      </c>
      <c r="D23" s="44" t="n">
        <v>2599</v>
      </c>
      <c r="E23" s="45" t="n">
        <v>2648</v>
      </c>
      <c r="F23" s="46" t="n">
        <v>-1.85045317220544</v>
      </c>
      <c r="G23" s="44" t="n">
        <v>12128</v>
      </c>
      <c r="H23" s="45" t="n">
        <v>11865</v>
      </c>
      <c r="I23" s="46" t="n">
        <v>2.21660345554151</v>
      </c>
      <c r="J23" s="29"/>
      <c r="M23" s="27"/>
    </row>
    <row r="24" customFormat="false" ht="15.75" hidden="false" customHeight="true" outlineLevel="0" collapsed="false">
      <c r="C24" s="47" t="s">
        <v>14</v>
      </c>
      <c r="D24" s="49" t="n">
        <v>5783</v>
      </c>
      <c r="E24" s="50" t="n">
        <v>7132</v>
      </c>
      <c r="F24" s="46" t="n">
        <v>-18.9147504206394</v>
      </c>
      <c r="G24" s="44" t="n">
        <v>28710</v>
      </c>
      <c r="H24" s="45" t="n">
        <v>36060</v>
      </c>
      <c r="I24" s="46" t="n">
        <v>-20.3826955074875</v>
      </c>
      <c r="J24" s="29"/>
      <c r="L24" s="31"/>
      <c r="M24" s="31"/>
      <c r="N24" s="31"/>
      <c r="O24" s="31"/>
      <c r="P24" s="31"/>
      <c r="Q24" s="31"/>
      <c r="R24" s="31"/>
      <c r="S24" s="31"/>
      <c r="T24" s="31"/>
    </row>
    <row r="25" customFormat="false" ht="15.75" hidden="false" customHeight="true" outlineLevel="0" collapsed="false">
      <c r="C25" s="47" t="s">
        <v>15</v>
      </c>
      <c r="D25" s="44" t="n">
        <v>182869</v>
      </c>
      <c r="E25" s="45" t="n">
        <v>252670</v>
      </c>
      <c r="F25" s="46" t="n">
        <v>-27.6253611429928</v>
      </c>
      <c r="G25" s="44" t="n">
        <v>844830</v>
      </c>
      <c r="H25" s="45" t="n">
        <v>998116</v>
      </c>
      <c r="I25" s="46" t="n">
        <v>-15.3575335932898</v>
      </c>
      <c r="J25" s="29"/>
      <c r="K25" s="31"/>
      <c r="M25" s="27"/>
    </row>
    <row r="26" customFormat="false" ht="15.75" hidden="false" customHeight="true" outlineLevel="0" collapsed="false">
      <c r="C26" s="47" t="s">
        <v>16</v>
      </c>
      <c r="D26" s="44" t="n">
        <v>255814</v>
      </c>
      <c r="E26" s="45" t="n">
        <v>283114</v>
      </c>
      <c r="F26" s="46" t="n">
        <v>-9.64275874735972</v>
      </c>
      <c r="G26" s="44" t="n">
        <v>1111130</v>
      </c>
      <c r="H26" s="45" t="n">
        <v>1336776</v>
      </c>
      <c r="I26" s="46" t="n">
        <v>-16.879866185509</v>
      </c>
      <c r="J26" s="29"/>
      <c r="M26" s="27"/>
    </row>
    <row r="27" customFormat="false" ht="15.75" hidden="false" customHeight="true" outlineLevel="0" collapsed="false">
      <c r="C27" s="47" t="s">
        <v>17</v>
      </c>
      <c r="D27" s="51" t="n">
        <v>7003</v>
      </c>
      <c r="E27" s="52" t="n">
        <v>8321</v>
      </c>
      <c r="F27" s="46" t="n">
        <v>-15.8394423747146</v>
      </c>
      <c r="G27" s="51" t="n">
        <v>36885</v>
      </c>
      <c r="H27" s="52" t="n">
        <v>39014</v>
      </c>
      <c r="I27" s="46" t="n">
        <v>-5.45701543035833</v>
      </c>
      <c r="J27" s="29"/>
      <c r="L27" s="31"/>
      <c r="M27" s="31"/>
      <c r="N27" s="31"/>
      <c r="O27" s="31"/>
      <c r="P27" s="31"/>
      <c r="Q27" s="31"/>
      <c r="R27" s="31"/>
      <c r="S27" s="31"/>
      <c r="T27" s="31"/>
    </row>
    <row r="28" customFormat="false" ht="15.75" hidden="false" customHeight="true" outlineLevel="0" collapsed="false">
      <c r="C28" s="47" t="s">
        <v>18</v>
      </c>
      <c r="D28" s="44" t="n">
        <v>7176</v>
      </c>
      <c r="E28" s="45" t="n">
        <v>10301</v>
      </c>
      <c r="F28" s="46" t="n">
        <v>-30.3368604989807</v>
      </c>
      <c r="G28" s="44" t="n">
        <v>32334</v>
      </c>
      <c r="H28" s="45" t="n">
        <v>37005</v>
      </c>
      <c r="I28" s="46" t="n">
        <v>-12.6226185650588</v>
      </c>
      <c r="J28" s="29"/>
      <c r="K28" s="31"/>
      <c r="L28" s="31"/>
      <c r="M28" s="31"/>
      <c r="N28" s="31"/>
      <c r="O28" s="31"/>
      <c r="P28" s="31"/>
      <c r="Q28" s="31"/>
      <c r="R28" s="31"/>
      <c r="S28" s="31"/>
      <c r="T28" s="31"/>
    </row>
    <row r="29" customFormat="false" ht="15.75" hidden="false" customHeight="true" outlineLevel="0" collapsed="false">
      <c r="C29" s="47" t="s">
        <v>19</v>
      </c>
      <c r="D29" s="44" t="n">
        <v>1407</v>
      </c>
      <c r="E29" s="45" t="n">
        <v>1684</v>
      </c>
      <c r="F29" s="46" t="n">
        <v>-16.4489311163896</v>
      </c>
      <c r="G29" s="44" t="n">
        <v>68349</v>
      </c>
      <c r="H29" s="45" t="n">
        <v>85660</v>
      </c>
      <c r="I29" s="46" t="n">
        <v>-20.2089656782629</v>
      </c>
      <c r="J29" s="29"/>
      <c r="K29" s="31"/>
      <c r="M29" s="27"/>
    </row>
    <row r="30" customFormat="false" ht="15.75" hidden="false" customHeight="true" outlineLevel="0" collapsed="false">
      <c r="C30" s="47" t="s">
        <v>20</v>
      </c>
      <c r="D30" s="44" t="n">
        <v>187300</v>
      </c>
      <c r="E30" s="45" t="n">
        <v>244159</v>
      </c>
      <c r="F30" s="48" t="n">
        <v>-23.2876936750232</v>
      </c>
      <c r="G30" s="44" t="n">
        <v>978473</v>
      </c>
      <c r="H30" s="45" t="n">
        <v>1112997</v>
      </c>
      <c r="I30" s="48" t="n">
        <v>-12.0866453368697</v>
      </c>
      <c r="J30" s="29"/>
      <c r="M30" s="27"/>
    </row>
    <row r="31" customFormat="false" ht="15.75" hidden="false" customHeight="true" outlineLevel="0" collapsed="false">
      <c r="C31" s="47" t="s">
        <v>21</v>
      </c>
      <c r="D31" s="44" t="n">
        <v>1545</v>
      </c>
      <c r="E31" s="45" t="n">
        <v>2055</v>
      </c>
      <c r="F31" s="46" t="n">
        <v>-24.8175182481752</v>
      </c>
      <c r="G31" s="44" t="n">
        <v>6632</v>
      </c>
      <c r="H31" s="45" t="n">
        <v>8636</v>
      </c>
      <c r="I31" s="46" t="n">
        <v>-23.2051875868458</v>
      </c>
      <c r="J31" s="29"/>
      <c r="L31" s="31"/>
      <c r="M31" s="31"/>
      <c r="N31" s="31"/>
      <c r="O31" s="31"/>
      <c r="P31" s="31"/>
      <c r="Q31" s="31"/>
      <c r="R31" s="31"/>
      <c r="S31" s="31"/>
      <c r="T31" s="31"/>
    </row>
    <row r="32" customFormat="false" ht="15.75" hidden="false" customHeight="true" outlineLevel="0" collapsed="false">
      <c r="C32" s="47" t="s">
        <v>22</v>
      </c>
      <c r="D32" s="44" t="n">
        <v>1994</v>
      </c>
      <c r="E32" s="45" t="n">
        <v>2227</v>
      </c>
      <c r="F32" s="46" t="n">
        <v>-10.4625056129322</v>
      </c>
      <c r="G32" s="44" t="n">
        <v>7892</v>
      </c>
      <c r="H32" s="45" t="n">
        <v>9106</v>
      </c>
      <c r="I32" s="46" t="n">
        <v>-13.3318690972985</v>
      </c>
      <c r="J32" s="29"/>
      <c r="L32" s="31"/>
      <c r="M32" s="31"/>
      <c r="N32" s="31"/>
      <c r="O32" s="31"/>
      <c r="P32" s="31"/>
      <c r="Q32" s="31"/>
      <c r="R32" s="31"/>
      <c r="S32" s="31"/>
      <c r="T32" s="31"/>
    </row>
    <row r="33" s="53" customFormat="true" ht="15.75" hidden="false" customHeight="true" outlineLevel="0" collapsed="false">
      <c r="C33" s="47" t="s">
        <v>23</v>
      </c>
      <c r="D33" s="44" t="n">
        <v>8508</v>
      </c>
      <c r="E33" s="45" t="n">
        <v>14606</v>
      </c>
      <c r="F33" s="46" t="n">
        <v>-41.7499657674928</v>
      </c>
      <c r="G33" s="44" t="n">
        <v>57052</v>
      </c>
      <c r="H33" s="45" t="n">
        <v>72265</v>
      </c>
      <c r="I33" s="46" t="n">
        <v>-21.0516847713278</v>
      </c>
      <c r="J33" s="29"/>
      <c r="K33" s="31"/>
      <c r="M33" s="54"/>
    </row>
    <row r="34" customFormat="false" ht="15.75" hidden="false" customHeight="true" outlineLevel="0" collapsed="false">
      <c r="C34" s="47" t="s">
        <v>24</v>
      </c>
      <c r="D34" s="44" t="n">
        <v>34236</v>
      </c>
      <c r="E34" s="45" t="n">
        <v>35912</v>
      </c>
      <c r="F34" s="46" t="n">
        <v>-4.6669636890176</v>
      </c>
      <c r="G34" s="44" t="n">
        <v>131960</v>
      </c>
      <c r="H34" s="45" t="n">
        <v>135085</v>
      </c>
      <c r="I34" s="46" t="n">
        <v>-2.31335825591294</v>
      </c>
      <c r="J34" s="29"/>
      <c r="K34" s="53"/>
      <c r="L34" s="31"/>
      <c r="M34" s="31"/>
      <c r="N34" s="31"/>
      <c r="O34" s="31"/>
      <c r="P34" s="31"/>
      <c r="Q34" s="31"/>
      <c r="R34" s="31"/>
      <c r="S34" s="31"/>
      <c r="T34" s="31"/>
    </row>
    <row r="35" customFormat="false" ht="15.75" hidden="false" customHeight="true" outlineLevel="0" collapsed="false">
      <c r="C35" s="47" t="s">
        <v>25</v>
      </c>
      <c r="D35" s="51" t="n">
        <v>23687</v>
      </c>
      <c r="E35" s="55" t="n">
        <v>29989</v>
      </c>
      <c r="F35" s="46" t="n">
        <v>-21.0143719363767</v>
      </c>
      <c r="G35" s="51" t="n">
        <v>121591</v>
      </c>
      <c r="H35" s="55" t="n">
        <v>135641</v>
      </c>
      <c r="I35" s="46" t="n">
        <v>-10.3582250204584</v>
      </c>
      <c r="J35" s="29"/>
      <c r="K35" s="31"/>
      <c r="L35" s="31"/>
      <c r="M35" s="31"/>
      <c r="N35" s="31"/>
      <c r="O35" s="31"/>
      <c r="P35" s="31"/>
      <c r="Q35" s="31"/>
      <c r="R35" s="31"/>
      <c r="S35" s="31"/>
      <c r="T35" s="31"/>
    </row>
    <row r="36" customFormat="false" ht="15.75" hidden="false" customHeight="true" outlineLevel="0" collapsed="false">
      <c r="C36" s="47" t="s">
        <v>26</v>
      </c>
      <c r="D36" s="44" t="n">
        <v>8016</v>
      </c>
      <c r="E36" s="45" t="n">
        <v>13604</v>
      </c>
      <c r="F36" s="46" t="n">
        <v>-41.0761540723317</v>
      </c>
      <c r="G36" s="44" t="n">
        <v>53228</v>
      </c>
      <c r="H36" s="45" t="n">
        <v>53755</v>
      </c>
      <c r="I36" s="46" t="n">
        <v>-0.980373918705237</v>
      </c>
      <c r="J36" s="29"/>
      <c r="K36" s="31"/>
      <c r="L36" s="31"/>
      <c r="M36" s="31"/>
      <c r="N36" s="31"/>
      <c r="O36" s="31"/>
      <c r="P36" s="31"/>
      <c r="Q36" s="31"/>
      <c r="R36" s="31"/>
      <c r="S36" s="31"/>
      <c r="T36" s="31"/>
    </row>
    <row r="37" s="2" customFormat="true" ht="15.75" hidden="false" customHeight="true" outlineLevel="0" collapsed="false">
      <c r="C37" s="47" t="s">
        <v>27</v>
      </c>
      <c r="D37" s="51" t="n">
        <v>6615</v>
      </c>
      <c r="E37" s="55" t="n">
        <v>8780</v>
      </c>
      <c r="F37" s="46" t="n">
        <v>-24.6583143507973</v>
      </c>
      <c r="G37" s="51" t="n">
        <v>29432</v>
      </c>
      <c r="H37" s="55" t="n">
        <v>36174</v>
      </c>
      <c r="I37" s="46" t="n">
        <v>-18.6376955824625</v>
      </c>
      <c r="J37" s="29"/>
      <c r="K37" s="31"/>
      <c r="M37" s="27"/>
    </row>
    <row r="38" s="2" customFormat="true" ht="15.75" hidden="false" customHeight="true" outlineLevel="0" collapsed="false">
      <c r="C38" s="47" t="s">
        <v>28</v>
      </c>
      <c r="D38" s="51" t="n">
        <v>4079</v>
      </c>
      <c r="E38" s="55" t="n">
        <v>6304</v>
      </c>
      <c r="F38" s="46" t="n">
        <v>-35.2950507614213</v>
      </c>
      <c r="G38" s="51" t="n">
        <v>22266</v>
      </c>
      <c r="H38" s="55" t="n">
        <v>30865</v>
      </c>
      <c r="I38" s="46" t="n">
        <v>-27.8600356390734</v>
      </c>
      <c r="J38" s="29"/>
      <c r="K38" s="31"/>
      <c r="M38" s="27"/>
    </row>
    <row r="39" customFormat="false" ht="15.75" hidden="false" customHeight="true" outlineLevel="0" collapsed="false">
      <c r="C39" s="56" t="s">
        <v>29</v>
      </c>
      <c r="D39" s="44" t="n">
        <v>88816</v>
      </c>
      <c r="E39" s="45" t="n">
        <v>135079</v>
      </c>
      <c r="F39" s="46" t="n">
        <v>-34.2488469710318</v>
      </c>
      <c r="G39" s="51" t="n">
        <v>473491</v>
      </c>
      <c r="H39" s="45" t="n">
        <v>597006</v>
      </c>
      <c r="I39" s="46" t="n">
        <v>-20.6890718016234</v>
      </c>
      <c r="J39" s="29"/>
      <c r="K39" s="2"/>
      <c r="M39" s="27"/>
    </row>
    <row r="40" s="53" customFormat="true" ht="15.75" hidden="false" customHeight="true" outlineLevel="0" collapsed="false">
      <c r="C40" s="47" t="s">
        <v>30</v>
      </c>
      <c r="D40" s="51" t="n">
        <v>24223</v>
      </c>
      <c r="E40" s="55" t="n">
        <v>44294</v>
      </c>
      <c r="F40" s="46" t="n">
        <v>-45.3131349618459</v>
      </c>
      <c r="G40" s="44" t="n">
        <v>133911</v>
      </c>
      <c r="H40" s="45" t="n">
        <v>186334</v>
      </c>
      <c r="I40" s="46" t="n">
        <v>-28.1338886086275</v>
      </c>
      <c r="J40" s="29"/>
      <c r="K40" s="1"/>
      <c r="M40" s="54"/>
    </row>
    <row r="41" customFormat="false" ht="15.75" hidden="false" customHeight="true" outlineLevel="0" collapsed="false">
      <c r="C41" s="47" t="s">
        <v>31</v>
      </c>
      <c r="D41" s="44" t="n">
        <v>142953</v>
      </c>
      <c r="E41" s="45" t="n">
        <v>181737</v>
      </c>
      <c r="F41" s="46" t="n">
        <v>-21.3407286353357</v>
      </c>
      <c r="G41" s="44" t="n">
        <v>750165</v>
      </c>
      <c r="H41" s="45" t="n">
        <v>1065942</v>
      </c>
      <c r="I41" s="57" t="n">
        <v>-29.6242197042616</v>
      </c>
      <c r="J41" s="29"/>
      <c r="K41" s="53"/>
      <c r="L41" s="31"/>
      <c r="M41" s="31"/>
      <c r="N41" s="31"/>
      <c r="O41" s="31"/>
      <c r="P41" s="31"/>
      <c r="Q41" s="31"/>
      <c r="R41" s="31"/>
      <c r="S41" s="31"/>
      <c r="T41" s="31"/>
    </row>
    <row r="42" customFormat="false" ht="15.75" hidden="false" customHeight="true" outlineLevel="0" collapsed="false">
      <c r="C42" s="58" t="s">
        <v>32</v>
      </c>
      <c r="D42" s="59" t="n">
        <v>1086878</v>
      </c>
      <c r="E42" s="60" t="n">
        <v>1422863</v>
      </c>
      <c r="F42" s="61" t="n">
        <v>-23.6133064110881</v>
      </c>
      <c r="G42" s="59" t="n">
        <v>5406574</v>
      </c>
      <c r="H42" s="60" t="n">
        <v>6617051</v>
      </c>
      <c r="I42" s="61" t="n">
        <v>-18.2933001423142</v>
      </c>
      <c r="J42" s="62"/>
      <c r="K42" s="31"/>
      <c r="L42" s="31"/>
      <c r="M42" s="31"/>
      <c r="N42" s="31"/>
      <c r="O42" s="31"/>
      <c r="P42" s="31"/>
      <c r="Q42" s="31"/>
      <c r="R42" s="31"/>
      <c r="S42" s="31"/>
      <c r="T42" s="31"/>
    </row>
    <row r="43" customFormat="false" ht="15.75" hidden="false" customHeight="true" outlineLevel="0" collapsed="false">
      <c r="C43" s="63" t="s">
        <v>33</v>
      </c>
      <c r="D43" s="64" t="n">
        <v>1000181</v>
      </c>
      <c r="E43" s="65" t="n">
        <v>1312317</v>
      </c>
      <c r="F43" s="66" t="n">
        <v>-23.7851067996528</v>
      </c>
      <c r="G43" s="64" t="n">
        <v>5012004</v>
      </c>
      <c r="H43" s="65" t="n">
        <v>6172265</v>
      </c>
      <c r="I43" s="67" t="n">
        <v>-18.7979777277871</v>
      </c>
      <c r="J43" s="29"/>
      <c r="K43" s="31"/>
      <c r="L43" s="31"/>
      <c r="M43" s="31"/>
      <c r="N43" s="31"/>
      <c r="O43" s="31"/>
      <c r="P43" s="31"/>
      <c r="Q43" s="31"/>
      <c r="R43" s="31"/>
      <c r="S43" s="31"/>
      <c r="T43" s="31"/>
    </row>
    <row r="44" customFormat="false" ht="15.75" hidden="false" customHeight="true" outlineLevel="0" collapsed="false">
      <c r="C44" s="63" t="s">
        <v>34</v>
      </c>
      <c r="D44" s="64" t="n">
        <v>86697</v>
      </c>
      <c r="E44" s="65" t="n">
        <v>110546</v>
      </c>
      <c r="F44" s="66" t="n">
        <v>-21.5738244712608</v>
      </c>
      <c r="G44" s="64" t="n">
        <v>394570</v>
      </c>
      <c r="H44" s="65" t="n">
        <v>444786</v>
      </c>
      <c r="I44" s="67" t="n">
        <v>-11.2899236936414</v>
      </c>
      <c r="J44" s="29"/>
      <c r="K44" s="31"/>
      <c r="L44" s="53"/>
      <c r="M44" s="53"/>
      <c r="N44" s="53"/>
      <c r="O44" s="53"/>
      <c r="P44" s="53"/>
      <c r="Q44" s="53"/>
      <c r="R44" s="53"/>
      <c r="S44" s="53"/>
      <c r="T44" s="53"/>
    </row>
    <row r="45" customFormat="false" ht="15.75" hidden="false" customHeight="true" outlineLevel="0" collapsed="false">
      <c r="C45" s="68" t="s">
        <v>35</v>
      </c>
      <c r="D45" s="69" t="n">
        <v>6270</v>
      </c>
      <c r="E45" s="70" t="n">
        <v>8401</v>
      </c>
      <c r="F45" s="71" t="n">
        <v>-25.3660278538269</v>
      </c>
      <c r="G45" s="69" t="n">
        <v>26253</v>
      </c>
      <c r="H45" s="70" t="n">
        <v>36607</v>
      </c>
      <c r="I45" s="71" t="n">
        <v>-28.2842079383724</v>
      </c>
      <c r="J45" s="29"/>
      <c r="K45" s="53"/>
      <c r="L45" s="53"/>
      <c r="M45" s="53"/>
      <c r="N45" s="53"/>
      <c r="O45" s="53"/>
      <c r="P45" s="53"/>
      <c r="Q45" s="53"/>
      <c r="R45" s="53"/>
      <c r="S45" s="53"/>
      <c r="T45" s="53"/>
    </row>
    <row r="46" customFormat="false" ht="15.75" hidden="false" customHeight="true" outlineLevel="0" collapsed="false">
      <c r="C46" s="68" t="s">
        <v>36</v>
      </c>
      <c r="D46" s="69" t="n">
        <v>22081</v>
      </c>
      <c r="E46" s="70" t="n">
        <v>28062</v>
      </c>
      <c r="F46" s="71" t="n">
        <v>-21.3135200627183</v>
      </c>
      <c r="G46" s="69" t="n">
        <v>90055</v>
      </c>
      <c r="H46" s="70" t="n">
        <v>113118</v>
      </c>
      <c r="I46" s="71" t="n">
        <v>-20.388443925812</v>
      </c>
      <c r="J46" s="29"/>
      <c r="K46" s="53"/>
      <c r="L46" s="53"/>
      <c r="M46" s="53"/>
      <c r="N46" s="53"/>
      <c r="O46" s="53"/>
      <c r="P46" s="53"/>
      <c r="Q46" s="53"/>
      <c r="R46" s="53"/>
      <c r="S46" s="53"/>
      <c r="T46" s="53"/>
    </row>
    <row r="47" customFormat="false" ht="15.75" hidden="false" customHeight="true" outlineLevel="0" collapsed="false">
      <c r="C47" s="72" t="s">
        <v>37</v>
      </c>
      <c r="D47" s="73" t="n">
        <v>28351</v>
      </c>
      <c r="E47" s="74" t="n">
        <v>36463</v>
      </c>
      <c r="F47" s="75" t="n">
        <v>-22.2472095000411</v>
      </c>
      <c r="G47" s="73" t="n">
        <v>116308</v>
      </c>
      <c r="H47" s="74" t="n">
        <v>149725</v>
      </c>
      <c r="I47" s="75" t="n">
        <v>-22.3189180163633</v>
      </c>
      <c r="J47" s="29"/>
      <c r="K47" s="53"/>
      <c r="L47" s="31"/>
      <c r="M47" s="31"/>
      <c r="N47" s="31"/>
      <c r="O47" s="31"/>
      <c r="P47" s="31"/>
      <c r="Q47" s="31"/>
      <c r="R47" s="31"/>
      <c r="S47" s="31"/>
      <c r="T47" s="31"/>
    </row>
    <row r="48" customFormat="false" ht="15.75" hidden="false" customHeight="true" outlineLevel="0" collapsed="false">
      <c r="C48" s="63" t="s">
        <v>38</v>
      </c>
      <c r="D48" s="76" t="n">
        <v>1115229</v>
      </c>
      <c r="E48" s="77" t="n">
        <v>1459326</v>
      </c>
      <c r="F48" s="78" t="n">
        <v>-23.5791728510285</v>
      </c>
      <c r="G48" s="76" t="n">
        <v>5522882</v>
      </c>
      <c r="H48" s="77" t="n">
        <v>6766776</v>
      </c>
      <c r="I48" s="78" t="n">
        <v>-18.382372935058</v>
      </c>
      <c r="J48" s="29"/>
      <c r="K48" s="31"/>
      <c r="L48" s="31"/>
      <c r="M48" s="31"/>
      <c r="N48" s="31"/>
      <c r="O48" s="31"/>
      <c r="P48" s="31"/>
      <c r="Q48" s="31"/>
      <c r="R48" s="31"/>
      <c r="S48" s="31"/>
      <c r="T48" s="31"/>
    </row>
    <row r="49" customFormat="false" ht="15.75" hidden="false" customHeight="true" outlineLevel="0" collapsed="false">
      <c r="C49" s="63" t="s">
        <v>39</v>
      </c>
      <c r="D49" s="79" t="n">
        <v>1028532</v>
      </c>
      <c r="E49" s="80" t="n">
        <v>1348780</v>
      </c>
      <c r="F49" s="81" t="n">
        <v>-23.7435311911505</v>
      </c>
      <c r="G49" s="79" t="n">
        <v>5128312</v>
      </c>
      <c r="H49" s="80" t="n">
        <v>6321990</v>
      </c>
      <c r="I49" s="81" t="n">
        <v>-18.8813648866892</v>
      </c>
      <c r="J49" s="29"/>
      <c r="K49" s="31"/>
      <c r="L49" s="31"/>
      <c r="M49" s="31"/>
      <c r="N49" s="31"/>
      <c r="O49" s="31"/>
      <c r="P49" s="31"/>
      <c r="Q49" s="31"/>
      <c r="R49" s="31"/>
      <c r="S49" s="31"/>
      <c r="T49" s="31"/>
    </row>
    <row r="50" customFormat="false" ht="15.75" hidden="false" customHeight="true" outlineLevel="0" collapsed="false">
      <c r="C50" s="82" t="s">
        <v>40</v>
      </c>
      <c r="D50" s="83"/>
      <c r="E50" s="83"/>
      <c r="F50" s="83"/>
      <c r="G50" s="84"/>
      <c r="H50" s="83"/>
      <c r="I50" s="83"/>
      <c r="J50" s="29"/>
      <c r="K50" s="31"/>
    </row>
    <row r="51" customFormat="false" ht="15.75" hidden="false" customHeight="true" outlineLevel="0" collapsed="false">
      <c r="C51" s="85"/>
      <c r="D51" s="86"/>
      <c r="E51" s="86"/>
      <c r="F51" s="86"/>
      <c r="G51" s="86"/>
      <c r="H51" s="86"/>
      <c r="I51" s="86"/>
      <c r="J51" s="87"/>
    </row>
    <row r="52" customFormat="false" ht="15.75" hidden="false" customHeight="true" outlineLevel="0" collapsed="false">
      <c r="D52" s="84"/>
      <c r="E52" s="84"/>
      <c r="F52" s="84"/>
      <c r="G52" s="84"/>
      <c r="H52" s="84"/>
      <c r="I52" s="88"/>
      <c r="J52" s="86"/>
    </row>
    <row r="53" customFormat="false" ht="15.75" hidden="false" customHeight="true" outlineLevel="0" collapsed="false">
      <c r="C53" s="1"/>
      <c r="D53" s="84"/>
      <c r="E53" s="83"/>
      <c r="F53" s="88"/>
      <c r="G53" s="83"/>
      <c r="H53" s="83"/>
      <c r="I53" s="89"/>
    </row>
    <row r="54" customFormat="false" ht="15.75" hidden="false" customHeight="true" outlineLevel="0" collapsed="false">
      <c r="D54" s="90"/>
      <c r="E54" s="90"/>
      <c r="F54" s="90"/>
      <c r="G54" s="90"/>
      <c r="H54" s="27"/>
      <c r="I54" s="90"/>
      <c r="J54" s="29"/>
    </row>
    <row r="55" customFormat="false" ht="15.75" hidden="false" customHeight="true" outlineLevel="0" collapsed="false">
      <c r="C55" s="91"/>
      <c r="D55" s="90"/>
      <c r="E55" s="90"/>
      <c r="F55" s="90"/>
      <c r="G55" s="90"/>
      <c r="H55" s="90"/>
      <c r="I55" s="90"/>
    </row>
    <row r="56" customFormat="false" ht="15.75" hidden="false" customHeight="true" outlineLevel="0" collapsed="false">
      <c r="C56" s="91"/>
      <c r="D56" s="90"/>
      <c r="E56" s="90"/>
      <c r="F56" s="90"/>
      <c r="G56" s="90"/>
      <c r="H56" s="90"/>
      <c r="I56" s="90"/>
    </row>
    <row r="57" customFormat="false" ht="15.75" hidden="false" customHeight="true" outlineLevel="0" collapsed="false">
      <c r="C57" s="110"/>
      <c r="D57" s="111"/>
      <c r="E57" s="111"/>
      <c r="F57" s="111"/>
      <c r="G57" s="111"/>
      <c r="H57" s="111"/>
      <c r="I57" s="111"/>
    </row>
    <row r="58" customFormat="false" ht="15.75" hidden="false" customHeight="true" outlineLevel="0" collapsed="false">
      <c r="B58" s="92"/>
      <c r="C58" s="91"/>
      <c r="J58" s="93"/>
    </row>
    <row r="59" customFormat="false" ht="15.75" hidden="false" customHeight="true" outlineLevel="0" collapsed="false">
      <c r="A59" s="94" t="s">
        <v>43</v>
      </c>
      <c r="B59" s="92"/>
      <c r="C59" s="91"/>
      <c r="J59" s="93"/>
    </row>
    <row r="60" customFormat="false" ht="15.75" hidden="false" customHeight="true" outlineLevel="0" collapsed="false">
      <c r="A60" s="94"/>
      <c r="B60" s="95"/>
      <c r="C60" s="91"/>
      <c r="D60" s="90"/>
      <c r="E60" s="90"/>
      <c r="F60" s="90"/>
      <c r="G60" s="90"/>
      <c r="H60" s="90"/>
      <c r="I60" s="90"/>
      <c r="J60" s="93"/>
    </row>
    <row r="61" customFormat="false" ht="15.75" hidden="false" customHeight="true" outlineLevel="0" collapsed="false">
      <c r="A61" s="96" t="s">
        <v>44</v>
      </c>
      <c r="B61" s="95"/>
      <c r="D61" s="90"/>
      <c r="E61" s="90"/>
      <c r="F61" s="90"/>
      <c r="G61" s="90"/>
      <c r="H61" s="90"/>
      <c r="I61" s="90"/>
      <c r="J61" s="97"/>
    </row>
    <row r="62" customFormat="false" ht="15.75" hidden="false" customHeight="true" outlineLevel="0" collapsed="false">
      <c r="A62" s="96" t="s">
        <v>45</v>
      </c>
      <c r="B62" s="95"/>
      <c r="D62" s="90"/>
      <c r="E62" s="90"/>
      <c r="F62" s="90"/>
      <c r="G62" s="90"/>
      <c r="H62" s="90"/>
      <c r="I62" s="90"/>
      <c r="J62" s="97"/>
    </row>
    <row r="63" customFormat="false" ht="15.75" hidden="false" customHeight="true" outlineLevel="0" collapsed="false">
      <c r="A63" s="96"/>
      <c r="B63" s="98" t="s">
        <v>46</v>
      </c>
      <c r="C63" s="98"/>
      <c r="D63" s="98"/>
      <c r="E63" s="98"/>
      <c r="F63" s="98"/>
      <c r="G63" s="98"/>
      <c r="H63" s="98"/>
      <c r="I63" s="98"/>
      <c r="J63" s="98"/>
    </row>
    <row r="64" s="1" customFormat="true" ht="15.75" hidden="false" customHeight="true" outlineLevel="0" collapsed="false">
      <c r="A64" s="94"/>
      <c r="C64" s="107"/>
      <c r="D64" s="107"/>
      <c r="E64" s="107"/>
      <c r="F64" s="107"/>
      <c r="G64" s="107"/>
      <c r="H64" s="107"/>
      <c r="I64" s="107"/>
    </row>
    <row r="65" customFormat="false" ht="15.75" hidden="false" customHeight="true" outlineLevel="0" collapsed="false">
      <c r="A65" s="94"/>
      <c r="B65" s="100"/>
      <c r="C65" s="101" t="s">
        <v>48</v>
      </c>
      <c r="D65" s="101"/>
      <c r="E65" s="101"/>
      <c r="F65" s="101"/>
      <c r="G65" s="101"/>
      <c r="H65" s="101"/>
      <c r="I65" s="101"/>
      <c r="J65" s="100"/>
    </row>
    <row r="66" s="1" customFormat="true" ht="15.75" hidden="false" customHeight="true" outlineLevel="0" collapsed="false">
      <c r="A66" s="94" t="s">
        <v>49</v>
      </c>
      <c r="L66" s="90"/>
    </row>
    <row r="67" customFormat="false" ht="15.75" hidden="false" customHeight="true" outlineLevel="0" collapsed="false">
      <c r="A67" s="94" t="s">
        <v>50</v>
      </c>
    </row>
    <row r="68" customFormat="false" ht="15.75" hidden="false" customHeight="true" outlineLevel="0" collapsed="false">
      <c r="A68" s="94" t="s">
        <v>51</v>
      </c>
      <c r="B68" s="102"/>
      <c r="C68" s="102"/>
      <c r="D68" s="102"/>
      <c r="E68" s="102"/>
      <c r="F68" s="102"/>
      <c r="G68" s="102"/>
      <c r="H68" s="102"/>
      <c r="I68" s="102"/>
      <c r="J68" s="103" t="s">
        <v>83</v>
      </c>
    </row>
    <row r="69" customFormat="false" ht="15.75" hidden="false" customHeight="true" outlineLevel="0" collapsed="false">
      <c r="A69" s="94" t="s">
        <v>53</v>
      </c>
      <c r="B69" s="104"/>
      <c r="C69" s="104"/>
      <c r="D69" s="105"/>
      <c r="E69" s="105"/>
      <c r="F69" s="105"/>
      <c r="G69" s="105"/>
      <c r="H69" s="105"/>
      <c r="I69" s="105"/>
      <c r="M69" s="106"/>
    </row>
  </sheetData>
  <mergeCells count="10">
    <mergeCell ref="D1:I2"/>
    <mergeCell ref="D4:I7"/>
    <mergeCell ref="D9:I9"/>
    <mergeCell ref="D10:I10"/>
    <mergeCell ref="D13:I14"/>
    <mergeCell ref="D15:H15"/>
    <mergeCell ref="D57:I57"/>
    <mergeCell ref="B63:J63"/>
    <mergeCell ref="C64:I64"/>
    <mergeCell ref="C65:I65"/>
  </mergeCells>
  <conditionalFormatting sqref="D18:I49">
    <cfRule type="containsErrors" priority="2" aboveAverage="0" equalAverage="0" bottom="0" percent="0" rank="0" text="" dxfId="9">
      <formula/>
    </cfRule>
  </conditionalFormatting>
  <conditionalFormatting sqref="F27">
    <cfRule type="containsErrors" priority="3" aboveAverage="0" equalAverage="0" bottom="0" percent="0" rank="0" text="" dxfId="9">
      <formula/>
    </cfRule>
  </conditionalFormatting>
  <printOptions headings="false" gridLines="false" gridLinesSet="true" horizontalCentered="true" verticalCentered="true"/>
  <pageMargins left="0" right="0" top="0.234027777777778" bottom="0.2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LibreOffice/6.1.0.3$Windows_X86_64 LibreOffice_project/efb621ed25068d70781dc026f7e9c5187a4decd1</Application>
  <Company>ACEA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2003-10-13T09:18:05Z</dcterms:created>
  <dc:creator>Quynh-Nhu Huynh</dc:creator>
  <dc:description/>
  <dc:language>pl-PL</dc:language>
  <cp:lastModifiedBy>Francesca PIAZZA</cp:lastModifiedBy>
  <cp:lastPrinted>2018-04-27T11:34:40Z</cp:lastPrinted>
  <dcterms:modified xsi:type="dcterms:W3CDTF">2019-02-06T15:44:13Z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ACEA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